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AP II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 localSheetId="0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II-11'!$B$1:$X$24</definedName>
    <definedName name="_xlnm.Print_Area">#REF!</definedName>
    <definedName name="axc" localSheetId="0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 localSheetId="0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 localSheetId="0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 localSheetId="0">#REF!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Z22" i="1" l="1"/>
  <c r="Z23" i="1" s="1"/>
  <c r="Y22" i="1"/>
  <c r="Y23" i="1" s="1"/>
  <c r="X22" i="1"/>
  <c r="X23" i="1" s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22" i="1" s="1"/>
  <c r="AA23" i="1" s="1"/>
</calcChain>
</file>

<file path=xl/sharedStrings.xml><?xml version="1.0" encoding="utf-8"?>
<sst xmlns="http://schemas.openxmlformats.org/spreadsheetml/2006/main" count="21" uniqueCount="21">
  <si>
    <t>Cuadro II-11</t>
  </si>
  <si>
    <t xml:space="preserve">Sistema Interconectado Nacional </t>
  </si>
  <si>
    <t>Generación Bruta 1992-2015 (GWh)</t>
  </si>
  <si>
    <t>Empresa</t>
  </si>
  <si>
    <t>CECBB</t>
  </si>
  <si>
    <t>COBEE</t>
  </si>
  <si>
    <t>CORANI</t>
  </si>
  <si>
    <t>EGSA</t>
  </si>
  <si>
    <t>ERESA</t>
  </si>
  <si>
    <t>EVH</t>
  </si>
  <si>
    <t>ENDE ANDINA</t>
  </si>
  <si>
    <t>ENDE</t>
  </si>
  <si>
    <t>GBE</t>
  </si>
  <si>
    <t>HB</t>
  </si>
  <si>
    <t>SDB</t>
  </si>
  <si>
    <t>SYNERGIA</t>
  </si>
  <si>
    <t>SETAR</t>
  </si>
  <si>
    <t>SECCO</t>
  </si>
  <si>
    <t>Total S.I.N.</t>
  </si>
  <si>
    <r>
      <t xml:space="preserve">Crecimiento </t>
    </r>
    <r>
      <rPr>
        <b/>
        <sz val="7"/>
        <color theme="0"/>
        <rFont val="Century Gothic"/>
        <family val="2"/>
      </rPr>
      <t>al periodo anterior</t>
    </r>
  </si>
  <si>
    <t xml:space="preserve"> ERESA opera las centrales del Yura desde 1998, antes de este año fueron operadas por COMIBOL, quien es además propietaria de estas centrales.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</si>
</sst>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\ _€_-;\-* #,##0\ _€_-;_-* &quot;-&quot;\ _€_-;_-@_-"/>
    <numFmt numFmtId="43" formatCode="_-* #,##0.00\ _€_-;\-* #,##0.00\ _€_-;_-* &quot;-&quot;??\ _€_-;_-@_-"/>
    <numFmt numFmtId="164" formatCode="#,##0.0"/>
    <numFmt numFmtId="165" formatCode="0.0"/>
    <numFmt numFmtId="166" formatCode="0.0%"/>
    <numFmt numFmtId="167" formatCode="#.##000"/>
    <numFmt numFmtId="168" formatCode="_(* #,##0.00_);_(* \(#,##0.00\);_(* &quot;-&quot;??_);_(@_)"/>
    <numFmt numFmtId="169" formatCode="_ * #,##0.00_ ;_ * \-#,##0.00_ ;_ * &quot;-&quot;??_ ;_ @_ "/>
    <numFmt numFmtId="170" formatCode="\$#,#00"/>
    <numFmt numFmtId="171" formatCode="#."/>
    <numFmt numFmtId="172" formatCode="_([$€]* #,##0.00_);_([$€]* \(#,##0.00\);_([$€]* &quot;-&quot;??_);_(@_)"/>
    <numFmt numFmtId="173" formatCode="_-[$€]* #,##0.00_-;\-[$€]* #,##0.00_-;_-[$€]* &quot;-&quot;??_-;_-@_-"/>
    <numFmt numFmtId="174" formatCode="#,#00"/>
    <numFmt numFmtId="175" formatCode="_ * #,##0_ ;_ * \-#,##0_ ;_ * &quot;-&quot;_ ;_ @_ "/>
    <numFmt numFmtId="176" formatCode="_-* #,##0.00\ _p_t_a_-;\-* #,##0.00\ _p_t_a_-;_-* &quot;-&quot;??\ _p_t_a_-;_-@_-"/>
    <numFmt numFmtId="177" formatCode="_-* #,##0.00\ _P_t_s_-;\-* #,##0.00\ _P_t_s_-;_-* &quot;-&quot;??\ _P_t_s_-;_-@_-"/>
    <numFmt numFmtId="178" formatCode="mmm"/>
    <numFmt numFmtId="179" formatCode="#,##0.000\ "/>
    <numFmt numFmtId="180" formatCode="_-* #,##0.00\ _B_s_._-;\-* #,##0.00\ _B_s_._-;_-* &quot;-&quot;??\ _B_s_._-;_-@_-"/>
    <numFmt numFmtId="181" formatCode="%#,#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entury Gothic"/>
      <family val="2"/>
    </font>
    <font>
      <b/>
      <sz val="14"/>
      <color theme="0"/>
      <name val="Agency FB"/>
      <family val="2"/>
    </font>
    <font>
      <b/>
      <sz val="7"/>
      <name val="Century Gothic"/>
      <family val="2"/>
    </font>
    <font>
      <b/>
      <sz val="8"/>
      <name val="Century Gothic"/>
      <family val="2"/>
    </font>
    <font>
      <sz val="5"/>
      <name val="Century Gothic"/>
      <family val="2"/>
    </font>
    <font>
      <b/>
      <sz val="7"/>
      <color theme="0"/>
      <name val="Century Gothic"/>
      <family val="2"/>
    </font>
    <font>
      <sz val="6"/>
      <name val="Agency FB"/>
      <family val="2"/>
    </font>
    <font>
      <sz val="6"/>
      <name val="Century Gothic"/>
      <family val="2"/>
    </font>
    <font>
      <sz val="7"/>
      <color indexed="9"/>
      <name val="Century Gothic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tted">
        <color theme="9" tint="-0.24994659260841701"/>
      </left>
      <right/>
      <top/>
      <bottom/>
      <diagonal/>
    </border>
    <border>
      <left style="dotted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/>
    <xf numFmtId="0" fontId="2" fillId="0" borderId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9" borderId="6" applyNumberFormat="0" applyAlignment="0" applyProtection="0"/>
    <xf numFmtId="0" fontId="15" fillId="19" borderId="6" applyNumberFormat="0" applyAlignment="0" applyProtection="0"/>
    <xf numFmtId="0" fontId="16" fillId="20" borderId="7" applyNumberFormat="0" applyAlignment="0" applyProtection="0"/>
    <xf numFmtId="0" fontId="16" fillId="20" borderId="7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167" fontId="18" fillId="0" borderId="0">
      <protection locked="0"/>
    </xf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0" fontId="18" fillId="0" borderId="0">
      <protection locked="0"/>
    </xf>
    <xf numFmtId="0" fontId="2" fillId="0" borderId="0" applyFont="0" applyFill="0" applyBorder="0" applyAlignment="0" applyProtection="0"/>
    <xf numFmtId="171" fontId="20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3" fillId="10" borderId="6" applyNumberFormat="0" applyAlignment="0" applyProtection="0"/>
    <xf numFmtId="0" fontId="23" fillId="10" borderId="6" applyNumberFormat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0" fontId="24" fillId="0" borderId="0" applyFont="0" applyFill="0" applyBorder="0" applyAlignment="0" applyProtection="0"/>
    <xf numFmtId="0" fontId="18" fillId="0" borderId="0">
      <protection locked="0"/>
    </xf>
    <xf numFmtId="174" fontId="18" fillId="0" borderId="0">
      <protection locked="0"/>
    </xf>
    <xf numFmtId="167" fontId="18" fillId="0" borderId="0">
      <protection locked="0"/>
    </xf>
    <xf numFmtId="171" fontId="20" fillId="0" borderId="0">
      <protection locked="0"/>
    </xf>
    <xf numFmtId="174" fontId="18" fillId="0" borderId="0">
      <protection locked="0"/>
    </xf>
    <xf numFmtId="171" fontId="25" fillId="0" borderId="0">
      <protection locked="0"/>
    </xf>
    <xf numFmtId="0" fontId="21" fillId="0" borderId="0">
      <protection locked="0"/>
    </xf>
    <xf numFmtId="171" fontId="25" fillId="0" borderId="0">
      <protection locked="0"/>
    </xf>
    <xf numFmtId="0" fontId="21" fillId="0" borderId="0">
      <protection locked="0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18" fillId="0" borderId="0">
      <protection locked="0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9" applyNumberFormat="0" applyFont="0" applyAlignment="0" applyProtection="0"/>
    <xf numFmtId="0" fontId="2" fillId="26" borderId="9" applyNumberFormat="0" applyFont="0" applyAlignment="0" applyProtection="0"/>
    <xf numFmtId="0" fontId="29" fillId="27" borderId="10">
      <alignment horizontal="center" vertical="center"/>
    </xf>
    <xf numFmtId="0" fontId="30" fillId="0" borderId="11">
      <alignment horizontal="center"/>
    </xf>
    <xf numFmtId="181" fontId="18" fillId="0" borderId="0">
      <protection locked="0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19" borderId="12" applyNumberFormat="0" applyAlignment="0" applyProtection="0"/>
    <xf numFmtId="0" fontId="32" fillId="19" borderId="12" applyNumberFormat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</cellStyleXfs>
  <cellXfs count="30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3" fillId="4" borderId="0" xfId="1" applyFont="1" applyFill="1"/>
    <xf numFmtId="0" fontId="5" fillId="0" borderId="0" xfId="1" applyFont="1"/>
    <xf numFmtId="0" fontId="5" fillId="4" borderId="0" xfId="1" applyFont="1" applyFill="1"/>
    <xf numFmtId="0" fontId="6" fillId="4" borderId="1" xfId="1" applyFont="1" applyFill="1" applyBorder="1"/>
    <xf numFmtId="0" fontId="6" fillId="4" borderId="2" xfId="1" applyFont="1" applyFill="1" applyBorder="1"/>
    <xf numFmtId="0" fontId="3" fillId="4" borderId="3" xfId="1" applyFont="1" applyFill="1" applyBorder="1"/>
    <xf numFmtId="0" fontId="3" fillId="0" borderId="0" xfId="1" applyFont="1" applyBorder="1"/>
    <xf numFmtId="0" fontId="3" fillId="4" borderId="0" xfId="1" applyFont="1" applyFill="1" applyBorder="1"/>
    <xf numFmtId="164" fontId="3" fillId="4" borderId="3" xfId="2" applyNumberFormat="1" applyFont="1" applyFill="1" applyBorder="1"/>
    <xf numFmtId="164" fontId="3" fillId="4" borderId="0" xfId="2" applyNumberFormat="1" applyFont="1" applyFill="1" applyBorder="1"/>
    <xf numFmtId="164" fontId="3" fillId="0" borderId="0" xfId="1" applyNumberFormat="1" applyFont="1"/>
    <xf numFmtId="0" fontId="6" fillId="0" borderId="0" xfId="1" applyFont="1"/>
    <xf numFmtId="0" fontId="6" fillId="4" borderId="0" xfId="1" applyFont="1" applyFill="1"/>
    <xf numFmtId="0" fontId="6" fillId="4" borderId="0" xfId="1" applyFont="1" applyFill="1" applyBorder="1"/>
    <xf numFmtId="164" fontId="5" fillId="4" borderId="4" xfId="2" applyNumberFormat="1" applyFont="1" applyFill="1" applyBorder="1"/>
    <xf numFmtId="164" fontId="5" fillId="4" borderId="5" xfId="2" applyNumberFormat="1" applyFont="1" applyFill="1" applyBorder="1"/>
    <xf numFmtId="164" fontId="5" fillId="4" borderId="0" xfId="2" applyNumberFormat="1" applyFont="1" applyFill="1" applyBorder="1"/>
    <xf numFmtId="0" fontId="7" fillId="0" borderId="0" xfId="1" applyFont="1"/>
    <xf numFmtId="0" fontId="7" fillId="4" borderId="0" xfId="1" applyFont="1" applyFill="1"/>
    <xf numFmtId="0" fontId="5" fillId="4" borderId="1" xfId="1" applyFont="1" applyFill="1" applyBorder="1"/>
    <xf numFmtId="165" fontId="5" fillId="4" borderId="2" xfId="1" applyNumberFormat="1" applyFont="1" applyFill="1" applyBorder="1"/>
    <xf numFmtId="166" fontId="5" fillId="4" borderId="1" xfId="3" applyNumberFormat="1" applyFont="1" applyFill="1" applyBorder="1"/>
    <xf numFmtId="0" fontId="9" fillId="4" borderId="0" xfId="1" applyFont="1" applyFill="1" applyBorder="1" applyAlignment="1">
      <alignment horizontal="left" wrapText="1"/>
    </xf>
    <xf numFmtId="0" fontId="10" fillId="4" borderId="0" xfId="1" applyFont="1" applyFill="1" applyAlignment="1">
      <alignment horizontal="left"/>
    </xf>
    <xf numFmtId="0" fontId="11" fillId="0" borderId="0" xfId="1" applyFont="1"/>
  </cellXfs>
  <cellStyles count="186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4" xfId="109"/>
    <cellStyle name="Millares 10" xfId="110"/>
    <cellStyle name="Millares 2" xfId="111"/>
    <cellStyle name="Millares 2 2" xfId="112"/>
    <cellStyle name="Millares 2 3" xfId="113"/>
    <cellStyle name="Millares 2 4" xfId="114"/>
    <cellStyle name="Millares 2_Cap 3 Transacciones v27042009" xfId="115"/>
    <cellStyle name="Millares 3" xfId="116"/>
    <cellStyle name="Millares 3 2" xfId="117"/>
    <cellStyle name="Millares 4" xfId="118"/>
    <cellStyle name="Millares 5" xfId="119"/>
    <cellStyle name="Millares 5 2" xfId="120"/>
    <cellStyle name="Millares 6" xfId="121"/>
    <cellStyle name="Millares 7" xfId="122"/>
    <cellStyle name="Millares 7 2" xfId="123"/>
    <cellStyle name="Millares 8" xfId="124"/>
    <cellStyle name="Millares 9" xfId="125"/>
    <cellStyle name="Millares_2 GeneraciónBruta 2 2" xfId="2"/>
    <cellStyle name="Monetario" xfId="126"/>
    <cellStyle name="Neutral 2" xfId="127"/>
    <cellStyle name="Neutral 3" xfId="128"/>
    <cellStyle name="Normal" xfId="0" builtinId="0"/>
    <cellStyle name="Normal 10" xfId="129"/>
    <cellStyle name="Normal 11" xfId="130"/>
    <cellStyle name="Normal 2" xfId="131"/>
    <cellStyle name="Normal 2 2" xfId="1"/>
    <cellStyle name="Normal 2 3" xfId="132"/>
    <cellStyle name="Normal 2_ISE 210 TOTAL EMPRESA DICIEMBRE 2009" xfId="133"/>
    <cellStyle name="Normal 3" xfId="134"/>
    <cellStyle name="Normal 3 2" xfId="135"/>
    <cellStyle name="Normal 3 3" xfId="136"/>
    <cellStyle name="Normal 3 4" xfId="137"/>
    <cellStyle name="Normal 4" xfId="138"/>
    <cellStyle name="Normal 4 2" xfId="139"/>
    <cellStyle name="Normal 5" xfId="140"/>
    <cellStyle name="Normal 5 2" xfId="141"/>
    <cellStyle name="Normal 5 3" xfId="142"/>
    <cellStyle name="Normal 6" xfId="143"/>
    <cellStyle name="Normal 7" xfId="144"/>
    <cellStyle name="Normal 8" xfId="145"/>
    <cellStyle name="Normal 8 2" xfId="146"/>
    <cellStyle name="Normal 8 3" xfId="147"/>
    <cellStyle name="Normal 8 4" xfId="148"/>
    <cellStyle name="Normal 9" xfId="149"/>
    <cellStyle name="Notas 2" xfId="150"/>
    <cellStyle name="Notas 3" xfId="151"/>
    <cellStyle name="p" xfId="152"/>
    <cellStyle name="Pame" xfId="153"/>
    <cellStyle name="Percent" xfId="154"/>
    <cellStyle name="Percent 2" xfId="155"/>
    <cellStyle name="Percent 3" xfId="156"/>
    <cellStyle name="Percent 4" xfId="157"/>
    <cellStyle name="Percent 5" xfId="158"/>
    <cellStyle name="Percent 6" xfId="159"/>
    <cellStyle name="Porcentaje 2" xfId="160"/>
    <cellStyle name="Porcentaje 3" xfId="161"/>
    <cellStyle name="Porcentaje 4" xfId="162"/>
    <cellStyle name="Porcentual 2" xfId="163"/>
    <cellStyle name="Porcentual 2 2" xfId="3"/>
    <cellStyle name="Porcentual 2 3" xfId="164"/>
    <cellStyle name="Porcentual 3" xfId="165"/>
    <cellStyle name="Porcentual 3 2" xfId="166"/>
    <cellStyle name="Porcentual 4" xfId="167"/>
    <cellStyle name="Porcentual 5" xfId="168"/>
    <cellStyle name="Salida 2" xfId="169"/>
    <cellStyle name="Salida 3" xfId="170"/>
    <cellStyle name="Standard_EVAL-np" xfId="171"/>
    <cellStyle name="Texto de advertencia 2" xfId="172"/>
    <cellStyle name="Texto de advertencia 3" xfId="173"/>
    <cellStyle name="Texto explicativo 2" xfId="174"/>
    <cellStyle name="Texto explicativo 3" xfId="175"/>
    <cellStyle name="Título 1 2" xfId="176"/>
    <cellStyle name="Título 1 3" xfId="177"/>
    <cellStyle name="Título 2 2" xfId="178"/>
    <cellStyle name="Título 2 3" xfId="179"/>
    <cellStyle name="Título 3 2" xfId="180"/>
    <cellStyle name="Título 3 3" xfId="181"/>
    <cellStyle name="Título 4" xfId="182"/>
    <cellStyle name="Título 5" xfId="183"/>
    <cellStyle name="Total 2" xfId="184"/>
    <cellStyle name="Total 3" xfId="1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Gráfico II-13</a:t>
            </a:r>
          </a:p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Evolución anual Generación Bruta de las empresas  (GWh)</a:t>
            </a:r>
          </a:p>
          <a:p>
            <a:pPr algn="ctr">
              <a:defRPr sz="1200" b="1" i="0" u="none" strike="noStrike" baseline="0">
                <a:solidFill>
                  <a:srgbClr val="333399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ES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Century Gothic"/>
                <a:cs typeface="Century Gothic"/>
              </a:rPr>
              <a:t>Período 1992-2015 - SIN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9"/>
          <c:order val="0"/>
          <c:tx>
            <c:strRef>
              <c:f>'CAP II-11'!$C$8</c:f>
              <c:strCache>
                <c:ptCount val="1"/>
                <c:pt idx="0">
                  <c:v>CECBB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76078"/>
                    <a:invGamma/>
                  </a:srgbClr>
                </a:gs>
                <a:gs pos="100000">
                  <a:srgbClr val="99CC00"/>
                </a:gs>
              </a:gsLst>
              <a:lin ang="2700000" scaled="1"/>
            </a:gradFill>
            <a:ln w="25400">
              <a:noFill/>
            </a:ln>
            <a:scene3d>
              <a:camera prst="orthographicFront"/>
              <a:lightRig rig="threePt" dir="t"/>
            </a:scene3d>
            <a:sp3d prstMaterial="metal"/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II-11'!$D$8:$AA$8</c:f>
              <c:numCache>
                <c:formatCode>#,##0.0</c:formatCode>
                <c:ptCount val="24"/>
                <c:pt idx="8">
                  <c:v>78.062650390624995</c:v>
                </c:pt>
                <c:pt idx="9">
                  <c:v>418.34100000000001</c:v>
                </c:pt>
                <c:pt idx="10">
                  <c:v>486.53300000000002</c:v>
                </c:pt>
                <c:pt idx="11">
                  <c:v>497.66699999999997</c:v>
                </c:pt>
                <c:pt idx="12">
                  <c:v>535.10500000000002</c:v>
                </c:pt>
                <c:pt idx="13">
                  <c:v>548.70699999999999</c:v>
                </c:pt>
                <c:pt idx="14">
                  <c:v>408.666</c:v>
                </c:pt>
                <c:pt idx="15">
                  <c:v>440.1</c:v>
                </c:pt>
                <c:pt idx="16">
                  <c:v>633.62599999999998</c:v>
                </c:pt>
                <c:pt idx="17">
                  <c:v>631.71600000000001</c:v>
                </c:pt>
                <c:pt idx="18">
                  <c:v>652.46299999999997</c:v>
                </c:pt>
                <c:pt idx="19">
                  <c:v>653.23899999999992</c:v>
                </c:pt>
                <c:pt idx="20">
                  <c:v>395.952</c:v>
                </c:pt>
                <c:pt idx="21">
                  <c:v>491.15159500000021</c:v>
                </c:pt>
                <c:pt idx="22">
                  <c:v>709.13427591000027</c:v>
                </c:pt>
                <c:pt idx="23">
                  <c:v>600.27154600000051</c:v>
                </c:pt>
              </c:numCache>
            </c:numRef>
          </c:val>
        </c:ser>
        <c:ser>
          <c:idx val="0"/>
          <c:order val="1"/>
          <c:tx>
            <c:strRef>
              <c:f>'CAP II-11'!$C$9</c:f>
              <c:strCache>
                <c:ptCount val="1"/>
                <c:pt idx="0">
                  <c:v>COBEE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II-11'!$D$9:$AA$9</c:f>
              <c:numCache>
                <c:formatCode>#,##0.0</c:formatCode>
                <c:ptCount val="24"/>
                <c:pt idx="0">
                  <c:v>773.34096</c:v>
                </c:pt>
                <c:pt idx="1">
                  <c:v>834.37754000000007</c:v>
                </c:pt>
                <c:pt idx="2">
                  <c:v>771.54219999999998</c:v>
                </c:pt>
                <c:pt idx="3">
                  <c:v>773.03180000000009</c:v>
                </c:pt>
                <c:pt idx="4">
                  <c:v>864.79197299999998</c:v>
                </c:pt>
                <c:pt idx="5">
                  <c:v>853.63609999999994</c:v>
                </c:pt>
                <c:pt idx="6">
                  <c:v>865.63066879272458</c:v>
                </c:pt>
                <c:pt idx="7">
                  <c:v>941.55539837646484</c:v>
                </c:pt>
                <c:pt idx="8">
                  <c:v>1066.7626624145507</c:v>
                </c:pt>
                <c:pt idx="9">
                  <c:v>1184.7770227890014</c:v>
                </c:pt>
                <c:pt idx="10">
                  <c:v>1122.8499120000006</c:v>
                </c:pt>
                <c:pt idx="11">
                  <c:v>866.75857999999994</c:v>
                </c:pt>
                <c:pt idx="12">
                  <c:v>1004.3655990000004</c:v>
                </c:pt>
                <c:pt idx="13">
                  <c:v>963.91944220000028</c:v>
                </c:pt>
                <c:pt idx="14">
                  <c:v>1050.0327668899999</c:v>
                </c:pt>
                <c:pt idx="15">
                  <c:v>1144.5</c:v>
                </c:pt>
                <c:pt idx="16">
                  <c:v>1039.3326043700008</c:v>
                </c:pt>
                <c:pt idx="17">
                  <c:v>1100.2522795</c:v>
                </c:pt>
                <c:pt idx="18">
                  <c:v>1154.616422375</c:v>
                </c:pt>
                <c:pt idx="19">
                  <c:v>1199.5842499999999</c:v>
                </c:pt>
                <c:pt idx="20">
                  <c:v>1158.7505100000003</c:v>
                </c:pt>
                <c:pt idx="21">
                  <c:v>1160.4636350000003</c:v>
                </c:pt>
                <c:pt idx="22">
                  <c:v>1085.5152819999998</c:v>
                </c:pt>
                <c:pt idx="23">
                  <c:v>1080.6584830912745</c:v>
                </c:pt>
              </c:numCache>
            </c:numRef>
          </c:val>
        </c:ser>
        <c:ser>
          <c:idx val="1"/>
          <c:order val="2"/>
          <c:tx>
            <c:strRef>
              <c:f>'CAP II-11'!$C$10</c:f>
              <c:strCache>
                <c:ptCount val="1"/>
                <c:pt idx="0">
                  <c:v>CORANI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II-11'!$D$10:$AA$10</c:f>
              <c:numCache>
                <c:formatCode>#,##0.0</c:formatCode>
                <c:ptCount val="24"/>
                <c:pt idx="0">
                  <c:v>430.18099999999998</c:v>
                </c:pt>
                <c:pt idx="1">
                  <c:v>604.50800000000004</c:v>
                </c:pt>
                <c:pt idx="2">
                  <c:v>484.589</c:v>
                </c:pt>
                <c:pt idx="3">
                  <c:v>439.90499999999997</c:v>
                </c:pt>
                <c:pt idx="4">
                  <c:v>535.49400000000003</c:v>
                </c:pt>
                <c:pt idx="5">
                  <c:v>688.04200000000003</c:v>
                </c:pt>
                <c:pt idx="6">
                  <c:v>610.99800000000005</c:v>
                </c:pt>
                <c:pt idx="7">
                  <c:v>743.72299999999996</c:v>
                </c:pt>
                <c:pt idx="8">
                  <c:v>768.81560546875005</c:v>
                </c:pt>
                <c:pt idx="9">
                  <c:v>846.64760742187502</c:v>
                </c:pt>
                <c:pt idx="10">
                  <c:v>838.6906929999999</c:v>
                </c:pt>
                <c:pt idx="11">
                  <c:v>811.87649600000009</c:v>
                </c:pt>
                <c:pt idx="12">
                  <c:v>815.99942599999997</c:v>
                </c:pt>
                <c:pt idx="13">
                  <c:v>627.48201299999994</c:v>
                </c:pt>
                <c:pt idx="14">
                  <c:v>804.34389800000008</c:v>
                </c:pt>
                <c:pt idx="15">
                  <c:v>784</c:v>
                </c:pt>
                <c:pt idx="16">
                  <c:v>861.71654000000001</c:v>
                </c:pt>
                <c:pt idx="17">
                  <c:v>817.29134599999986</c:v>
                </c:pt>
                <c:pt idx="18">
                  <c:v>699.14783599999998</c:v>
                </c:pt>
                <c:pt idx="19">
                  <c:v>795.30371800000012</c:v>
                </c:pt>
                <c:pt idx="20">
                  <c:v>811.00453100000004</c:v>
                </c:pt>
                <c:pt idx="21">
                  <c:v>929.50451099999987</c:v>
                </c:pt>
                <c:pt idx="22">
                  <c:v>931.53995399999997</c:v>
                </c:pt>
                <c:pt idx="23">
                  <c:v>949.17875000000004</c:v>
                </c:pt>
              </c:numCache>
            </c:numRef>
          </c:val>
        </c:ser>
        <c:ser>
          <c:idx val="2"/>
          <c:order val="3"/>
          <c:tx>
            <c:strRef>
              <c:f>'CAP II-11'!$C$11</c:f>
              <c:strCache>
                <c:ptCount val="1"/>
                <c:pt idx="0">
                  <c:v>EGSA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II-11'!$D$11:$AA$11</c:f>
              <c:numCache>
                <c:formatCode>#,##0.0</c:formatCode>
                <c:ptCount val="24"/>
                <c:pt idx="0">
                  <c:v>664.61300000000006</c:v>
                </c:pt>
                <c:pt idx="1">
                  <c:v>608.7564789999999</c:v>
                </c:pt>
                <c:pt idx="2">
                  <c:v>920.22144500000002</c:v>
                </c:pt>
                <c:pt idx="3">
                  <c:v>1017.657</c:v>
                </c:pt>
                <c:pt idx="4">
                  <c:v>1007.70659</c:v>
                </c:pt>
                <c:pt idx="5">
                  <c:v>830.3560500000001</c:v>
                </c:pt>
                <c:pt idx="6">
                  <c:v>939.93842972564698</c:v>
                </c:pt>
                <c:pt idx="7">
                  <c:v>1078.0909967708587</c:v>
                </c:pt>
                <c:pt idx="8">
                  <c:v>921.37411977005002</c:v>
                </c:pt>
                <c:pt idx="9">
                  <c:v>837.59620687866209</c:v>
                </c:pt>
                <c:pt idx="10">
                  <c:v>862.06925781919858</c:v>
                </c:pt>
                <c:pt idx="11">
                  <c:v>1133.6433104538432</c:v>
                </c:pt>
                <c:pt idx="12">
                  <c:v>909.54707707556224</c:v>
                </c:pt>
                <c:pt idx="13">
                  <c:v>994.39759972390755</c:v>
                </c:pt>
                <c:pt idx="14">
                  <c:v>1106.7696656071294</c:v>
                </c:pt>
                <c:pt idx="15">
                  <c:v>1256.2</c:v>
                </c:pt>
                <c:pt idx="16">
                  <c:v>1538.4842766049806</c:v>
                </c:pt>
                <c:pt idx="17">
                  <c:v>1652.3382519608681</c:v>
                </c:pt>
                <c:pt idx="18">
                  <c:v>1575.6042325471515</c:v>
                </c:pt>
                <c:pt idx="19">
                  <c:v>1720.9483915540002</c:v>
                </c:pt>
                <c:pt idx="20">
                  <c:v>1937.7265133976405</c:v>
                </c:pt>
                <c:pt idx="21">
                  <c:v>2103.7724197717398</c:v>
                </c:pt>
                <c:pt idx="22">
                  <c:v>2078.3810787545317</c:v>
                </c:pt>
                <c:pt idx="23">
                  <c:v>2003.6658997411726</c:v>
                </c:pt>
              </c:numCache>
            </c:numRef>
          </c:val>
        </c:ser>
        <c:ser>
          <c:idx val="3"/>
          <c:order val="4"/>
          <c:tx>
            <c:strRef>
              <c:f>'CAP II-11'!$C$12</c:f>
              <c:strCache>
                <c:ptCount val="1"/>
                <c:pt idx="0">
                  <c:v>ERESA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II-11'!$D$12:$AA$12</c:f>
              <c:numCache>
                <c:formatCode>#,##0.0</c:formatCode>
                <c:ptCount val="24"/>
                <c:pt idx="0">
                  <c:v>61.488288999999995</c:v>
                </c:pt>
                <c:pt idx="1">
                  <c:v>62.868645999999998</c:v>
                </c:pt>
                <c:pt idx="2">
                  <c:v>59.473342000000002</c:v>
                </c:pt>
                <c:pt idx="3">
                  <c:v>57.005352000000002</c:v>
                </c:pt>
                <c:pt idx="4">
                  <c:v>57.026768000000004</c:v>
                </c:pt>
                <c:pt idx="5">
                  <c:v>63.883285999999998</c:v>
                </c:pt>
                <c:pt idx="6">
                  <c:v>58.954999999999998</c:v>
                </c:pt>
                <c:pt idx="7">
                  <c:v>57.677487939596176</c:v>
                </c:pt>
                <c:pt idx="8">
                  <c:v>56.285090698242186</c:v>
                </c:pt>
                <c:pt idx="9">
                  <c:v>71.007171869277954</c:v>
                </c:pt>
                <c:pt idx="10">
                  <c:v>69.294066449034972</c:v>
                </c:pt>
                <c:pt idx="11">
                  <c:v>58.111923602349989</c:v>
                </c:pt>
                <c:pt idx="12">
                  <c:v>62.373872000000013</c:v>
                </c:pt>
                <c:pt idx="13">
                  <c:v>66.415132999999983</c:v>
                </c:pt>
                <c:pt idx="14">
                  <c:v>73.729792999999987</c:v>
                </c:pt>
                <c:pt idx="15">
                  <c:v>65.2</c:v>
                </c:pt>
                <c:pt idx="16">
                  <c:v>72.340789999999998</c:v>
                </c:pt>
                <c:pt idx="17">
                  <c:v>74.689550999999994</c:v>
                </c:pt>
                <c:pt idx="18">
                  <c:v>71.731474999999989</c:v>
                </c:pt>
                <c:pt idx="19">
                  <c:v>73.22301800000001</c:v>
                </c:pt>
                <c:pt idx="20">
                  <c:v>77.707057000000006</c:v>
                </c:pt>
                <c:pt idx="21">
                  <c:v>79.446363000000005</c:v>
                </c:pt>
                <c:pt idx="22">
                  <c:v>85.064947000000004</c:v>
                </c:pt>
                <c:pt idx="23">
                  <c:v>77.586885000000009</c:v>
                </c:pt>
              </c:numCache>
            </c:numRef>
          </c:val>
        </c:ser>
        <c:ser>
          <c:idx val="4"/>
          <c:order val="5"/>
          <c:tx>
            <c:strRef>
              <c:f>'CAP II-11'!$C$13</c:f>
              <c:strCache>
                <c:ptCount val="1"/>
                <c:pt idx="0">
                  <c:v>EVH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II-11'!$D$13:$AA$13</c:f>
              <c:numCache>
                <c:formatCode>#,##0.0</c:formatCode>
                <c:ptCount val="24"/>
                <c:pt idx="0">
                  <c:v>185.51900000000001</c:v>
                </c:pt>
                <c:pt idx="1">
                  <c:v>222.37855200000001</c:v>
                </c:pt>
                <c:pt idx="2">
                  <c:v>282.04974200000004</c:v>
                </c:pt>
                <c:pt idx="3">
                  <c:v>399.8</c:v>
                </c:pt>
                <c:pt idx="4">
                  <c:v>424.24709999999999</c:v>
                </c:pt>
                <c:pt idx="5">
                  <c:v>692.18624495748452</c:v>
                </c:pt>
                <c:pt idx="6">
                  <c:v>853.30508154296876</c:v>
                </c:pt>
                <c:pt idx="7">
                  <c:v>636.26046508789068</c:v>
                </c:pt>
                <c:pt idx="8">
                  <c:v>576.77004443359374</c:v>
                </c:pt>
                <c:pt idx="9">
                  <c:v>137.93232067871094</c:v>
                </c:pt>
                <c:pt idx="10">
                  <c:v>162.9931</c:v>
                </c:pt>
                <c:pt idx="11">
                  <c:v>159.26873399999999</c:v>
                </c:pt>
                <c:pt idx="12">
                  <c:v>362.33535950000021</c:v>
                </c:pt>
                <c:pt idx="13">
                  <c:v>677.00910199999987</c:v>
                </c:pt>
                <c:pt idx="14">
                  <c:v>817.67363</c:v>
                </c:pt>
                <c:pt idx="15">
                  <c:v>831.2</c:v>
                </c:pt>
                <c:pt idx="16">
                  <c:v>846.56628000000001</c:v>
                </c:pt>
                <c:pt idx="17">
                  <c:v>954.56584699999974</c:v>
                </c:pt>
                <c:pt idx="18">
                  <c:v>1168.0083502</c:v>
                </c:pt>
                <c:pt idx="19">
                  <c:v>992.17934712753367</c:v>
                </c:pt>
                <c:pt idx="20">
                  <c:v>1269.8858796700001</c:v>
                </c:pt>
                <c:pt idx="21">
                  <c:v>1317.4310465000003</c:v>
                </c:pt>
                <c:pt idx="22">
                  <c:v>1457.2783270479999</c:v>
                </c:pt>
                <c:pt idx="23">
                  <c:v>1069.8062832000001</c:v>
                </c:pt>
              </c:numCache>
            </c:numRef>
          </c:val>
        </c:ser>
        <c:ser>
          <c:idx val="5"/>
          <c:order val="6"/>
          <c:tx>
            <c:strRef>
              <c:f>'CAP II-11'!$C$14</c:f>
              <c:strCache>
                <c:ptCount val="1"/>
                <c:pt idx="0">
                  <c:v>ENDE ANDINA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II-11'!$D$14:$AA$14</c:f>
              <c:numCache>
                <c:formatCode>#,##0.0</c:formatCode>
                <c:ptCount val="24"/>
                <c:pt idx="18">
                  <c:v>397.44513000000001</c:v>
                </c:pt>
                <c:pt idx="19">
                  <c:v>738.32586000000003</c:v>
                </c:pt>
                <c:pt idx="20">
                  <c:v>767.21499999999992</c:v>
                </c:pt>
                <c:pt idx="21">
                  <c:v>734.64200000000005</c:v>
                </c:pt>
                <c:pt idx="22">
                  <c:v>1101.3969999999999</c:v>
                </c:pt>
                <c:pt idx="23">
                  <c:v>2035.4169999999999</c:v>
                </c:pt>
              </c:numCache>
            </c:numRef>
          </c:val>
        </c:ser>
        <c:ser>
          <c:idx val="6"/>
          <c:order val="7"/>
          <c:tx>
            <c:strRef>
              <c:f>'CAP II-11'!$C$16</c:f>
              <c:strCache>
                <c:ptCount val="1"/>
                <c:pt idx="0">
                  <c:v>GBE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II-11'!$D$16:$AA$16</c:f>
              <c:numCache>
                <c:formatCode>#,##0.0</c:formatCode>
                <c:ptCount val="24"/>
                <c:pt idx="15">
                  <c:v>14.2</c:v>
                </c:pt>
                <c:pt idx="16">
                  <c:v>39.317999999999998</c:v>
                </c:pt>
                <c:pt idx="17">
                  <c:v>59.670470000000002</c:v>
                </c:pt>
                <c:pt idx="18">
                  <c:v>58.155970000000003</c:v>
                </c:pt>
                <c:pt idx="19">
                  <c:v>64.036999999999992</c:v>
                </c:pt>
                <c:pt idx="20">
                  <c:v>64.502200000000002</c:v>
                </c:pt>
                <c:pt idx="21">
                  <c:v>79.490600000000001</c:v>
                </c:pt>
                <c:pt idx="22">
                  <c:v>65.694000000000003</c:v>
                </c:pt>
                <c:pt idx="23">
                  <c:v>62.145530000000001</c:v>
                </c:pt>
              </c:numCache>
            </c:numRef>
          </c:val>
        </c:ser>
        <c:ser>
          <c:idx val="7"/>
          <c:order val="8"/>
          <c:tx>
            <c:strRef>
              <c:f>'CAP II-11'!$C$17</c:f>
              <c:strCache>
                <c:ptCount val="1"/>
                <c:pt idx="0">
                  <c:v>HB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II-11'!$D$17:$AA$17</c:f>
              <c:numCache>
                <c:formatCode>#,##0.0</c:formatCode>
                <c:ptCount val="24"/>
                <c:pt idx="6">
                  <c:v>2.1096554870605471</c:v>
                </c:pt>
                <c:pt idx="7">
                  <c:v>6.6115164794921872</c:v>
                </c:pt>
                <c:pt idx="8">
                  <c:v>6.9158039245605467</c:v>
                </c:pt>
                <c:pt idx="9">
                  <c:v>6.9837008972167967</c:v>
                </c:pt>
                <c:pt idx="10">
                  <c:v>136.80178411620491</c:v>
                </c:pt>
                <c:pt idx="11">
                  <c:v>241.93417400000004</c:v>
                </c:pt>
                <c:pt idx="12">
                  <c:v>247.28700200000003</c:v>
                </c:pt>
                <c:pt idx="13">
                  <c:v>295.41514499999994</c:v>
                </c:pt>
                <c:pt idx="14">
                  <c:v>223.59260267799996</c:v>
                </c:pt>
                <c:pt idx="15">
                  <c:v>348.8</c:v>
                </c:pt>
                <c:pt idx="16">
                  <c:v>316.73382156250005</c:v>
                </c:pt>
                <c:pt idx="17">
                  <c:v>322.82799440706185</c:v>
                </c:pt>
                <c:pt idx="18">
                  <c:v>302.89188003584627</c:v>
                </c:pt>
                <c:pt idx="19">
                  <c:v>333.72542016666665</c:v>
                </c:pt>
                <c:pt idx="20">
                  <c:v>350.58580425333332</c:v>
                </c:pt>
                <c:pt idx="21">
                  <c:v>369.21231000000006</c:v>
                </c:pt>
                <c:pt idx="22">
                  <c:v>202.50265999999999</c:v>
                </c:pt>
                <c:pt idx="23">
                  <c:v>343.67133000000001</c:v>
                </c:pt>
              </c:numCache>
            </c:numRef>
          </c:val>
        </c:ser>
        <c:ser>
          <c:idx val="8"/>
          <c:order val="9"/>
          <c:tx>
            <c:strRef>
              <c:f>'CAP II-11'!$C$18</c:f>
              <c:strCache>
                <c:ptCount val="1"/>
                <c:pt idx="0">
                  <c:v>SDB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II-11'!$D$18:$AA$18</c:f>
              <c:numCache>
                <c:formatCode>#,##0.0</c:formatCode>
                <c:ptCount val="24"/>
                <c:pt idx="15">
                  <c:v>1</c:v>
                </c:pt>
                <c:pt idx="16">
                  <c:v>3.8822333000000002</c:v>
                </c:pt>
                <c:pt idx="17">
                  <c:v>5.6389886000000002</c:v>
                </c:pt>
                <c:pt idx="18">
                  <c:v>3.8239566000000007</c:v>
                </c:pt>
                <c:pt idx="19">
                  <c:v>4.0740673000000003</c:v>
                </c:pt>
                <c:pt idx="20">
                  <c:v>7.2035570999999994</c:v>
                </c:pt>
                <c:pt idx="21">
                  <c:v>7.3886999999999983</c:v>
                </c:pt>
                <c:pt idx="22">
                  <c:v>7.17584</c:v>
                </c:pt>
                <c:pt idx="23">
                  <c:v>8.3011999999999997</c:v>
                </c:pt>
              </c:numCache>
            </c:numRef>
          </c:val>
        </c:ser>
        <c:ser>
          <c:idx val="10"/>
          <c:order val="10"/>
          <c:tx>
            <c:strRef>
              <c:f>'CAP II-11'!$C$19</c:f>
              <c:strCache>
                <c:ptCount val="1"/>
                <c:pt idx="0">
                  <c:v>SYNERGIA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II-11'!$D$19:$AA$19</c:f>
              <c:numCache>
                <c:formatCode>#,##0.0</c:formatCode>
                <c:ptCount val="24"/>
                <c:pt idx="6">
                  <c:v>0</c:v>
                </c:pt>
                <c:pt idx="7">
                  <c:v>11.034757263183593</c:v>
                </c:pt>
                <c:pt idx="8">
                  <c:v>22.650660156250002</c:v>
                </c:pt>
                <c:pt idx="9">
                  <c:v>26.274659912109374</c:v>
                </c:pt>
                <c:pt idx="10">
                  <c:v>18.212679999999999</c:v>
                </c:pt>
                <c:pt idx="11">
                  <c:v>21.157389999999999</c:v>
                </c:pt>
                <c:pt idx="12">
                  <c:v>22.144349999999999</c:v>
                </c:pt>
                <c:pt idx="13">
                  <c:v>16.635590000000001</c:v>
                </c:pt>
                <c:pt idx="14">
                  <c:v>21.539189999999998</c:v>
                </c:pt>
                <c:pt idx="15">
                  <c:v>17.3</c:v>
                </c:pt>
                <c:pt idx="16">
                  <c:v>20.460377000000001</c:v>
                </c:pt>
                <c:pt idx="17">
                  <c:v>15.51544</c:v>
                </c:pt>
                <c:pt idx="18">
                  <c:v>14.117760000000001</c:v>
                </c:pt>
                <c:pt idx="19">
                  <c:v>19.287880000000001</c:v>
                </c:pt>
                <c:pt idx="20">
                  <c:v>20.816137000000001</c:v>
                </c:pt>
                <c:pt idx="21">
                  <c:v>16.35764</c:v>
                </c:pt>
                <c:pt idx="22">
                  <c:v>19.803730000000002</c:v>
                </c:pt>
                <c:pt idx="23">
                  <c:v>17.612390000000001</c:v>
                </c:pt>
              </c:numCache>
            </c:numRef>
          </c:val>
        </c:ser>
        <c:ser>
          <c:idx val="11"/>
          <c:order val="11"/>
          <c:tx>
            <c:strRef>
              <c:f>'CAP II-11'!$C$15</c:f>
              <c:strCache>
                <c:ptCount val="1"/>
                <c:pt idx="0">
                  <c:v>ENDE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II-11'!$D$15:$AA$15</c:f>
              <c:numCache>
                <c:formatCode>#,##0.0</c:formatCode>
                <c:ptCount val="24"/>
                <c:pt idx="19">
                  <c:v>17.670881143999999</c:v>
                </c:pt>
                <c:pt idx="20">
                  <c:v>78.175648200999987</c:v>
                </c:pt>
                <c:pt idx="21">
                  <c:v>59.999310400000006</c:v>
                </c:pt>
                <c:pt idx="22">
                  <c:v>92.959208000000018</c:v>
                </c:pt>
                <c:pt idx="23">
                  <c:v>86.494671699999998</c:v>
                </c:pt>
              </c:numCache>
            </c:numRef>
          </c:val>
        </c:ser>
        <c:ser>
          <c:idx val="12"/>
          <c:order val="12"/>
          <c:tx>
            <c:strRef>
              <c:f>'CAP II-11'!$C$20</c:f>
              <c:strCache>
                <c:ptCount val="1"/>
                <c:pt idx="0">
                  <c:v>SETAR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II-11'!$D$20:$AA$20</c:f>
              <c:numCache>
                <c:formatCode>#,##0.0</c:formatCode>
                <c:ptCount val="24"/>
                <c:pt idx="22">
                  <c:v>2.5274046666666665</c:v>
                </c:pt>
                <c:pt idx="23">
                  <c:v>21.341721999999997</c:v>
                </c:pt>
              </c:numCache>
            </c:numRef>
          </c:val>
        </c:ser>
        <c:ser>
          <c:idx val="13"/>
          <c:order val="13"/>
          <c:tx>
            <c:strRef>
              <c:f>'CAP II-11'!$C$21</c:f>
              <c:strCache>
                <c:ptCount val="1"/>
                <c:pt idx="0">
                  <c:v>SECCO</c:v>
                </c:pt>
              </c:strCache>
            </c:strRef>
          </c:tx>
          <c:spPr>
            <a:ln w="25400">
              <a:noFill/>
            </a:ln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II-11'!$D$21:$AA$21</c:f>
              <c:numCache>
                <c:formatCode>#,##0.0</c:formatCode>
                <c:ptCount val="24"/>
                <c:pt idx="22">
                  <c:v>49.738367999999994</c:v>
                </c:pt>
                <c:pt idx="23">
                  <c:v>117.64084199999999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32064"/>
        <c:axId val="102233600"/>
      </c:areaChart>
      <c:catAx>
        <c:axId val="1022320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ES"/>
          </a:p>
        </c:txPr>
        <c:crossAx val="102233600"/>
        <c:crosses val="autoZero"/>
        <c:auto val="1"/>
        <c:lblAlgn val="ctr"/>
        <c:lblOffset val="100"/>
        <c:tickMarkSkip val="1"/>
        <c:noMultiLvlLbl val="0"/>
      </c:catAx>
      <c:valAx>
        <c:axId val="102233600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 pitchFamily="34" charset="0"/>
                <a:ea typeface="Century Gothic"/>
                <a:cs typeface="Calibri" pitchFamily="34" charset="0"/>
              </a:defRPr>
            </a:pPr>
            <a:endParaRPr lang="es-ES"/>
          </a:p>
        </c:txPr>
        <c:crossAx val="102232064"/>
        <c:crosses val="autoZero"/>
        <c:crossBetween val="midCat"/>
      </c:valAx>
      <c:spPr>
        <a:solidFill>
          <a:srgbClr val="FFFFFF"/>
        </a:solidFill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layout/>
      <c:overlay val="0"/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ES"/>
    </a:p>
  </c:txPr>
  <c:printSettings>
    <c:headerFooter alignWithMargins="0"/>
    <c:pageMargins b="1" l="0.750000000000004" r="0.750000000000004" t="1" header="0" footer="0"/>
    <c:pageSetup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 baseline="0">
                <a:solidFill>
                  <a:schemeClr val="accent6"/>
                </a:solidFill>
                <a:latin typeface="Agency FB" pitchFamily="34" charset="0"/>
                <a:cs typeface="Calibri"/>
              </a:rPr>
              <a:t>Gráfico II-14</a:t>
            </a:r>
            <a:endParaRPr lang="es-ES" sz="1400" b="1" i="0" strike="noStrike">
              <a:solidFill>
                <a:schemeClr val="accent6"/>
              </a:solidFill>
              <a:latin typeface="Agency FB" pitchFamily="34" charset="0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>
                <a:solidFill>
                  <a:schemeClr val="accent6"/>
                </a:solidFill>
                <a:latin typeface="Agency FB" pitchFamily="34" charset="0"/>
                <a:cs typeface="Calibri"/>
              </a:rPr>
              <a:t>Evolución anual Generación Bruta (GWh)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 b="1" i="0" strike="noStrike">
                <a:solidFill>
                  <a:schemeClr val="accent6"/>
                </a:solidFill>
                <a:latin typeface="Agency FB" pitchFamily="34" charset="0"/>
                <a:cs typeface="Calibri"/>
              </a:rPr>
              <a:t>Período 1992-2015 - SIN</a:t>
            </a:r>
          </a:p>
        </c:rich>
      </c:tx>
      <c:layout>
        <c:manualLayout>
          <c:xMode val="edge"/>
          <c:yMode val="edge"/>
          <c:x val="0.30698849680827112"/>
          <c:y val="3.7825059101654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400311072227089E-2"/>
          <c:y val="0.21632012310517923"/>
          <c:w val="0.84766313470075516"/>
          <c:h val="0.6421995122950096"/>
        </c:manualLayout>
      </c:layout>
      <c:areaChart>
        <c:grouping val="standard"/>
        <c:varyColors val="0"/>
        <c:ser>
          <c:idx val="0"/>
          <c:order val="0"/>
          <c:tx>
            <c:strRef>
              <c:f>'CAP II-11'!$C$22</c:f>
              <c:strCache>
                <c:ptCount val="1"/>
                <c:pt idx="0">
                  <c:v>Total S.I.N.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II-11'!$D$22:$AA$22</c:f>
              <c:numCache>
                <c:formatCode>#,##0.0</c:formatCode>
                <c:ptCount val="24"/>
                <c:pt idx="0">
                  <c:v>2115.142249</c:v>
                </c:pt>
                <c:pt idx="1">
                  <c:v>2332.8892170000004</c:v>
                </c:pt>
                <c:pt idx="2">
                  <c:v>2517.8757290000003</c:v>
                </c:pt>
                <c:pt idx="3">
                  <c:v>2687.3991520000004</c:v>
                </c:pt>
                <c:pt idx="4">
                  <c:v>2889.266431</c:v>
                </c:pt>
                <c:pt idx="5">
                  <c:v>3128.1036809574853</c:v>
                </c:pt>
                <c:pt idx="6">
                  <c:v>3330.9368355484007</c:v>
                </c:pt>
                <c:pt idx="7">
                  <c:v>3474.9536219174861</c:v>
                </c:pt>
                <c:pt idx="8">
                  <c:v>3497.6366372566222</c:v>
                </c:pt>
                <c:pt idx="9">
                  <c:v>3529.559690446853</c:v>
                </c:pt>
                <c:pt idx="10">
                  <c:v>3697.4444933844393</c:v>
                </c:pt>
                <c:pt idx="11">
                  <c:v>3790.4176080561933</c:v>
                </c:pt>
                <c:pt idx="12">
                  <c:v>3959.1576855755634</c:v>
                </c:pt>
                <c:pt idx="13">
                  <c:v>4189.9810249239072</c:v>
                </c:pt>
                <c:pt idx="14">
                  <c:v>4506.3475461751295</c:v>
                </c:pt>
                <c:pt idx="15">
                  <c:v>4902.5</c:v>
                </c:pt>
                <c:pt idx="16">
                  <c:v>5372.460922837482</c:v>
                </c:pt>
                <c:pt idx="17">
                  <c:v>5634.5061684679304</c:v>
                </c:pt>
                <c:pt idx="18">
                  <c:v>6098.0060127579973</c:v>
                </c:pt>
                <c:pt idx="19">
                  <c:v>6611.5988332922007</c:v>
                </c:pt>
                <c:pt idx="20">
                  <c:v>6939.5248376219743</c:v>
                </c:pt>
                <c:pt idx="21">
                  <c:v>7348.860130671741</c:v>
                </c:pt>
                <c:pt idx="22">
                  <c:v>7888.7120753791978</c:v>
                </c:pt>
                <c:pt idx="23">
                  <c:v>8473.7925327324465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605952"/>
        <c:axId val="104620032"/>
      </c:areaChart>
      <c:barChart>
        <c:barDir val="col"/>
        <c:grouping val="clustered"/>
        <c:varyColors val="0"/>
        <c:ser>
          <c:idx val="1"/>
          <c:order val="1"/>
          <c:tx>
            <c:strRef>
              <c:f>'CAP II-11'!$C$23</c:f>
              <c:strCache>
                <c:ptCount val="1"/>
                <c:pt idx="0">
                  <c:v>Crecimiento al periodo anterior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scene3d>
              <a:camera prst="orthographicFront"/>
              <a:lightRig rig="threePt" dir="t">
                <a:rot lat="0" lon="0" rev="1200000"/>
              </a:lightRig>
            </a:scene3d>
            <a:sp3d/>
          </c:spPr>
          <c:invertIfNegative val="0"/>
          <c:cat>
            <c:numRef>
              <c:f>'CAP II-11'!$D$6:$AA$6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'CAP II-11'!$D$23:$AA$23</c:f>
              <c:numCache>
                <c:formatCode>0.0%</c:formatCode>
                <c:ptCount val="24"/>
                <c:pt idx="1">
                  <c:v>0.10294672526301585</c:v>
                </c:pt>
                <c:pt idx="2">
                  <c:v>7.9295026378442879E-2</c:v>
                </c:pt>
                <c:pt idx="3">
                  <c:v>6.7327954691126957E-2</c:v>
                </c:pt>
                <c:pt idx="4">
                  <c:v>7.5116224863644554E-2</c:v>
                </c:pt>
                <c:pt idx="5">
                  <c:v>8.2663629561785301E-2</c:v>
                </c:pt>
                <c:pt idx="6">
                  <c:v>6.4842209619097479E-2</c:v>
                </c:pt>
                <c:pt idx="7">
                  <c:v>4.323612049082115E-2</c:v>
                </c:pt>
                <c:pt idx="8">
                  <c:v>6.5275735469008112E-3</c:v>
                </c:pt>
                <c:pt idx="9">
                  <c:v>9.1270353387165049E-3</c:v>
                </c:pt>
                <c:pt idx="10">
                  <c:v>4.7565367258693758E-2</c:v>
                </c:pt>
                <c:pt idx="11">
                  <c:v>2.5145236078081501E-2</c:v>
                </c:pt>
                <c:pt idx="12">
                  <c:v>4.4517542647735775E-2</c:v>
                </c:pt>
                <c:pt idx="13">
                  <c:v>5.8301123036676339E-2</c:v>
                </c:pt>
                <c:pt idx="14">
                  <c:v>7.550547827527887E-2</c:v>
                </c:pt>
                <c:pt idx="15">
                  <c:v>8.7909875961767359E-2</c:v>
                </c:pt>
                <c:pt idx="16">
                  <c:v>9.5861483495661703E-2</c:v>
                </c:pt>
                <c:pt idx="17">
                  <c:v>4.8775644791856143E-2</c:v>
                </c:pt>
                <c:pt idx="18">
                  <c:v>8.2260952500846418E-2</c:v>
                </c:pt>
                <c:pt idx="19">
                  <c:v>8.4223075454449514E-2</c:v>
                </c:pt>
                <c:pt idx="20">
                  <c:v>4.95985937136003E-2</c:v>
                </c:pt>
                <c:pt idx="21">
                  <c:v>5.8986069309903522E-2</c:v>
                </c:pt>
                <c:pt idx="22">
                  <c:v>7.3460636766549847E-2</c:v>
                </c:pt>
                <c:pt idx="23">
                  <c:v>7.4166790695694748E-2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0"/>
        <c:axId val="104621952"/>
        <c:axId val="104623488"/>
      </c:barChart>
      <c:catAx>
        <c:axId val="1046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/>
            </a:pPr>
            <a:endParaRPr lang="es-ES"/>
          </a:p>
        </c:txPr>
        <c:crossAx val="104620032"/>
        <c:crosses val="autoZero"/>
        <c:auto val="1"/>
        <c:lblAlgn val="ctr"/>
        <c:lblOffset val="100"/>
        <c:noMultiLvlLbl val="0"/>
      </c:catAx>
      <c:valAx>
        <c:axId val="104620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Generación Bruta (GWh)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out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4605952"/>
        <c:crosses val="autoZero"/>
        <c:crossBetween val="between"/>
      </c:valAx>
      <c:catAx>
        <c:axId val="10462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4623488"/>
        <c:crosses val="autoZero"/>
        <c:auto val="1"/>
        <c:lblAlgn val="ctr"/>
        <c:lblOffset val="100"/>
        <c:noMultiLvlLbl val="0"/>
      </c:catAx>
      <c:valAx>
        <c:axId val="104623488"/>
        <c:scaling>
          <c:orientation val="minMax"/>
          <c:max val="0.12000000000000002"/>
          <c:min val="1.0000000000000037E-3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Crecimiento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0%" sourceLinked="0"/>
        <c:majorTickMark val="out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4621952"/>
        <c:crosses val="max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833" r="0.75000000000000833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27</xdr:row>
      <xdr:rowOff>76200</xdr:rowOff>
    </xdr:from>
    <xdr:to>
      <xdr:col>20</xdr:col>
      <xdr:colOff>152400</xdr:colOff>
      <xdr:row>62</xdr:row>
      <xdr:rowOff>38100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523875</xdr:colOff>
      <xdr:row>65</xdr:row>
      <xdr:rowOff>57151</xdr:rowOff>
    </xdr:from>
    <xdr:to>
      <xdr:col>21</xdr:col>
      <xdr:colOff>123824</xdr:colOff>
      <xdr:row>100</xdr:row>
      <xdr:rowOff>104775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5\CAPITULO%20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isco%20C\SMEC%20-%20CNDC%20Transacciones\DOCUMENTO%20TRANSACCIONES\2010\Noviembre\back\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O9">
            <v>1050.6916900912745</v>
          </cell>
        </row>
        <row r="10">
          <cell r="O10">
            <v>937.72862400000008</v>
          </cell>
        </row>
        <row r="11">
          <cell r="O11">
            <v>77.586885000000009</v>
          </cell>
        </row>
        <row r="12">
          <cell r="O12">
            <v>343.67133000000001</v>
          </cell>
        </row>
        <row r="13">
          <cell r="O13">
            <v>8.3011999999999997</v>
          </cell>
        </row>
        <row r="14">
          <cell r="O14">
            <v>17.612390000000001</v>
          </cell>
        </row>
        <row r="15">
          <cell r="O15">
            <v>21.241620999999999</v>
          </cell>
        </row>
        <row r="16">
          <cell r="O16">
            <v>3.9990131999999998</v>
          </cell>
        </row>
        <row r="19">
          <cell r="O19">
            <v>11.450125999999999</v>
          </cell>
        </row>
        <row r="22">
          <cell r="O22">
            <v>600.27154600000051</v>
          </cell>
        </row>
        <row r="23">
          <cell r="O23">
            <v>29.966792999999999</v>
          </cell>
        </row>
        <row r="24">
          <cell r="O24">
            <v>1999.6668865411725</v>
          </cell>
        </row>
        <row r="25">
          <cell r="O25">
            <v>1069.8062832000001</v>
          </cell>
        </row>
        <row r="26">
          <cell r="O26">
            <v>2035.4169999999999</v>
          </cell>
        </row>
        <row r="27">
          <cell r="O27">
            <v>86.494671699999998</v>
          </cell>
        </row>
        <row r="28">
          <cell r="O28">
            <v>62.145530000000001</v>
          </cell>
        </row>
        <row r="29">
          <cell r="O29">
            <v>0.100101</v>
          </cell>
        </row>
        <row r="30">
          <cell r="O30">
            <v>117.64084199999999</v>
          </cell>
        </row>
      </sheetData>
      <sheetData sheetId="11">
        <row r="6">
          <cell r="D6">
            <v>1992</v>
          </cell>
          <cell r="E6">
            <v>1993</v>
          </cell>
          <cell r="F6">
            <v>1994</v>
          </cell>
          <cell r="G6">
            <v>1995</v>
          </cell>
          <cell r="H6">
            <v>1996</v>
          </cell>
          <cell r="I6">
            <v>1997</v>
          </cell>
          <cell r="J6">
            <v>1998</v>
          </cell>
          <cell r="K6">
            <v>1999</v>
          </cell>
          <cell r="L6">
            <v>2000</v>
          </cell>
          <cell r="M6">
            <v>2001</v>
          </cell>
          <cell r="N6">
            <v>2002</v>
          </cell>
          <cell r="O6">
            <v>2003</v>
          </cell>
          <cell r="P6">
            <v>2004</v>
          </cell>
          <cell r="Q6">
            <v>2005</v>
          </cell>
          <cell r="R6">
            <v>2006</v>
          </cell>
          <cell r="S6">
            <v>2007</v>
          </cell>
          <cell r="T6">
            <v>2008</v>
          </cell>
          <cell r="U6">
            <v>2009</v>
          </cell>
          <cell r="V6">
            <v>2010</v>
          </cell>
          <cell r="W6">
            <v>2011</v>
          </cell>
          <cell r="X6">
            <v>2012</v>
          </cell>
          <cell r="Y6">
            <v>2013</v>
          </cell>
          <cell r="Z6">
            <v>2014</v>
          </cell>
          <cell r="AA6">
            <v>2015</v>
          </cell>
        </row>
        <row r="8">
          <cell r="C8" t="str">
            <v>CECBB</v>
          </cell>
          <cell r="L8">
            <v>78.062650390624995</v>
          </cell>
          <cell r="M8">
            <v>418.34100000000001</v>
          </cell>
          <cell r="N8">
            <v>486.53300000000002</v>
          </cell>
          <cell r="O8">
            <v>497.66699999999997</v>
          </cell>
          <cell r="P8">
            <v>535.10500000000002</v>
          </cell>
          <cell r="Q8">
            <v>548.70699999999999</v>
          </cell>
          <cell r="R8">
            <v>408.666</v>
          </cell>
          <cell r="S8">
            <v>440.1</v>
          </cell>
          <cell r="T8">
            <v>633.62599999999998</v>
          </cell>
          <cell r="U8">
            <v>631.71600000000001</v>
          </cell>
          <cell r="V8">
            <v>652.46299999999997</v>
          </cell>
          <cell r="W8">
            <v>653.23899999999992</v>
          </cell>
          <cell r="X8">
            <v>395.952</v>
          </cell>
          <cell r="Y8">
            <v>491.15159500000021</v>
          </cell>
          <cell r="Z8">
            <v>709.13427591000027</v>
          </cell>
          <cell r="AA8">
            <v>600.27154600000051</v>
          </cell>
        </row>
        <row r="9">
          <cell r="C9" t="str">
            <v>COBEE</v>
          </cell>
          <cell r="D9">
            <v>773.34096</v>
          </cell>
          <cell r="E9">
            <v>834.37754000000007</v>
          </cell>
          <cell r="F9">
            <v>771.54219999999998</v>
          </cell>
          <cell r="G9">
            <v>773.03180000000009</v>
          </cell>
          <cell r="H9">
            <v>864.79197299999998</v>
          </cell>
          <cell r="I9">
            <v>853.63609999999994</v>
          </cell>
          <cell r="J9">
            <v>865.63066879272458</v>
          </cell>
          <cell r="K9">
            <v>941.55539837646484</v>
          </cell>
          <cell r="L9">
            <v>1066.7626624145507</v>
          </cell>
          <cell r="M9">
            <v>1184.7770227890014</v>
          </cell>
          <cell r="N9">
            <v>1122.8499120000006</v>
          </cell>
          <cell r="O9">
            <v>866.75857999999994</v>
          </cell>
          <cell r="P9">
            <v>1004.3655990000004</v>
          </cell>
          <cell r="Q9">
            <v>963.91944220000028</v>
          </cell>
          <cell r="R9">
            <v>1050.0327668899999</v>
          </cell>
          <cell r="S9">
            <v>1144.5</v>
          </cell>
          <cell r="T9">
            <v>1039.3326043700008</v>
          </cell>
          <cell r="U9">
            <v>1100.2522795</v>
          </cell>
          <cell r="V9">
            <v>1154.616422375</v>
          </cell>
          <cell r="W9">
            <v>1199.5842499999999</v>
          </cell>
          <cell r="X9">
            <v>1158.7505100000003</v>
          </cell>
          <cell r="Y9">
            <v>1160.4636350000003</v>
          </cell>
          <cell r="Z9">
            <v>1085.5152819999998</v>
          </cell>
          <cell r="AA9">
            <v>1080.6584830912745</v>
          </cell>
        </row>
        <row r="10">
          <cell r="C10" t="str">
            <v>CORANI</v>
          </cell>
          <cell r="D10">
            <v>430.18099999999998</v>
          </cell>
          <cell r="E10">
            <v>604.50800000000004</v>
          </cell>
          <cell r="F10">
            <v>484.589</v>
          </cell>
          <cell r="G10">
            <v>439.90499999999997</v>
          </cell>
          <cell r="H10">
            <v>535.49400000000003</v>
          </cell>
          <cell r="I10">
            <v>688.04200000000003</v>
          </cell>
          <cell r="J10">
            <v>610.99800000000005</v>
          </cell>
          <cell r="K10">
            <v>743.72299999999996</v>
          </cell>
          <cell r="L10">
            <v>768.81560546875005</v>
          </cell>
          <cell r="M10">
            <v>846.64760742187502</v>
          </cell>
          <cell r="N10">
            <v>838.6906929999999</v>
          </cell>
          <cell r="O10">
            <v>811.87649600000009</v>
          </cell>
          <cell r="P10">
            <v>815.99942599999997</v>
          </cell>
          <cell r="Q10">
            <v>627.48201299999994</v>
          </cell>
          <cell r="R10">
            <v>804.34389800000008</v>
          </cell>
          <cell r="S10">
            <v>784</v>
          </cell>
          <cell r="T10">
            <v>861.71654000000001</v>
          </cell>
          <cell r="U10">
            <v>817.29134599999986</v>
          </cell>
          <cell r="V10">
            <v>699.14783599999998</v>
          </cell>
          <cell r="W10">
            <v>795.30371800000012</v>
          </cell>
          <cell r="X10">
            <v>811.00453100000004</v>
          </cell>
          <cell r="Y10">
            <v>929.50451099999987</v>
          </cell>
          <cell r="Z10">
            <v>931.53995399999997</v>
          </cell>
          <cell r="AA10">
            <v>949.17875000000004</v>
          </cell>
        </row>
        <row r="11">
          <cell r="C11" t="str">
            <v>EGSA</v>
          </cell>
          <cell r="D11">
            <v>664.61300000000006</v>
          </cell>
          <cell r="E11">
            <v>608.7564789999999</v>
          </cell>
          <cell r="F11">
            <v>920.22144500000002</v>
          </cell>
          <cell r="G11">
            <v>1017.657</v>
          </cell>
          <cell r="H11">
            <v>1007.70659</v>
          </cell>
          <cell r="I11">
            <v>830.3560500000001</v>
          </cell>
          <cell r="J11">
            <v>939.93842972564698</v>
          </cell>
          <cell r="K11">
            <v>1078.0909967708587</v>
          </cell>
          <cell r="L11">
            <v>921.37411977005002</v>
          </cell>
          <cell r="M11">
            <v>837.59620687866209</v>
          </cell>
          <cell r="N11">
            <v>862.06925781919858</v>
          </cell>
          <cell r="O11">
            <v>1133.6433104538432</v>
          </cell>
          <cell r="P11">
            <v>909.54707707556224</v>
          </cell>
          <cell r="Q11">
            <v>994.39759972390755</v>
          </cell>
          <cell r="R11">
            <v>1106.7696656071294</v>
          </cell>
          <cell r="S11">
            <v>1256.2</v>
          </cell>
          <cell r="T11">
            <v>1538.4842766049806</v>
          </cell>
          <cell r="U11">
            <v>1652.3382519608681</v>
          </cell>
          <cell r="V11">
            <v>1575.6042325471515</v>
          </cell>
          <cell r="W11">
            <v>1720.9483915540002</v>
          </cell>
          <cell r="X11">
            <v>1937.7265133976405</v>
          </cell>
          <cell r="Y11">
            <v>2103.7724197717398</v>
          </cell>
          <cell r="Z11">
            <v>2078.3810787545317</v>
          </cell>
          <cell r="AA11">
            <v>2003.6658997411726</v>
          </cell>
        </row>
        <row r="12">
          <cell r="C12" t="str">
            <v>ERESA</v>
          </cell>
          <cell r="D12">
            <v>61.488288999999995</v>
          </cell>
          <cell r="E12">
            <v>62.868645999999998</v>
          </cell>
          <cell r="F12">
            <v>59.473342000000002</v>
          </cell>
          <cell r="G12">
            <v>57.005352000000002</v>
          </cell>
          <cell r="H12">
            <v>57.026768000000004</v>
          </cell>
          <cell r="I12">
            <v>63.883285999999998</v>
          </cell>
          <cell r="J12">
            <v>58.954999999999998</v>
          </cell>
          <cell r="K12">
            <v>57.677487939596176</v>
          </cell>
          <cell r="L12">
            <v>56.285090698242186</v>
          </cell>
          <cell r="M12">
            <v>71.007171869277954</v>
          </cell>
          <cell r="N12">
            <v>69.294066449034972</v>
          </cell>
          <cell r="O12">
            <v>58.111923602349989</v>
          </cell>
          <cell r="P12">
            <v>62.373872000000013</v>
          </cell>
          <cell r="Q12">
            <v>66.415132999999983</v>
          </cell>
          <cell r="R12">
            <v>73.729792999999987</v>
          </cell>
          <cell r="S12">
            <v>65.2</v>
          </cell>
          <cell r="T12">
            <v>72.340789999999998</v>
          </cell>
          <cell r="U12">
            <v>74.689550999999994</v>
          </cell>
          <cell r="V12">
            <v>71.731474999999989</v>
          </cell>
          <cell r="W12">
            <v>73.22301800000001</v>
          </cell>
          <cell r="X12">
            <v>77.707057000000006</v>
          </cell>
          <cell r="Y12">
            <v>79.446363000000005</v>
          </cell>
          <cell r="Z12">
            <v>85.064947000000004</v>
          </cell>
          <cell r="AA12">
            <v>77.586885000000009</v>
          </cell>
        </row>
        <row r="13">
          <cell r="C13" t="str">
            <v>EVH</v>
          </cell>
          <cell r="D13">
            <v>185.51900000000001</v>
          </cell>
          <cell r="E13">
            <v>222.37855200000001</v>
          </cell>
          <cell r="F13">
            <v>282.04974200000004</v>
          </cell>
          <cell r="G13">
            <v>399.8</v>
          </cell>
          <cell r="H13">
            <v>424.24709999999999</v>
          </cell>
          <cell r="I13">
            <v>692.18624495748452</v>
          </cell>
          <cell r="J13">
            <v>853.30508154296876</v>
          </cell>
          <cell r="K13">
            <v>636.26046508789068</v>
          </cell>
          <cell r="L13">
            <v>576.77004443359374</v>
          </cell>
          <cell r="M13">
            <v>137.93232067871094</v>
          </cell>
          <cell r="N13">
            <v>162.9931</v>
          </cell>
          <cell r="O13">
            <v>159.26873399999999</v>
          </cell>
          <cell r="P13">
            <v>362.33535950000021</v>
          </cell>
          <cell r="Q13">
            <v>677.00910199999987</v>
          </cell>
          <cell r="R13">
            <v>817.67363</v>
          </cell>
          <cell r="S13">
            <v>831.2</v>
          </cell>
          <cell r="T13">
            <v>846.56628000000001</v>
          </cell>
          <cell r="U13">
            <v>954.56584699999974</v>
          </cell>
          <cell r="V13">
            <v>1168.0083502</v>
          </cell>
          <cell r="W13">
            <v>992.17934712753367</v>
          </cell>
          <cell r="X13">
            <v>1269.8858796700001</v>
          </cell>
          <cell r="Y13">
            <v>1317.4310465000003</v>
          </cell>
          <cell r="Z13">
            <v>1457.2783270479999</v>
          </cell>
          <cell r="AA13">
            <v>1069.8062832000001</v>
          </cell>
        </row>
        <row r="14">
          <cell r="C14" t="str">
            <v>ENDE ANDINA</v>
          </cell>
          <cell r="V14">
            <v>397.44513000000001</v>
          </cell>
          <cell r="W14">
            <v>738.32586000000003</v>
          </cell>
          <cell r="X14">
            <v>767.21499999999992</v>
          </cell>
          <cell r="Y14">
            <v>734.64200000000005</v>
          </cell>
          <cell r="Z14">
            <v>1101.3969999999999</v>
          </cell>
          <cell r="AA14">
            <v>2035.4169999999999</v>
          </cell>
        </row>
        <row r="15">
          <cell r="C15" t="str">
            <v>ENDE</v>
          </cell>
          <cell r="W15">
            <v>17.670881143999999</v>
          </cell>
          <cell r="X15">
            <v>78.175648200999987</v>
          </cell>
          <cell r="Y15">
            <v>59.999310400000006</v>
          </cell>
          <cell r="Z15">
            <v>92.959208000000018</v>
          </cell>
          <cell r="AA15">
            <v>86.494671699999998</v>
          </cell>
        </row>
        <row r="16">
          <cell r="C16" t="str">
            <v>GBE</v>
          </cell>
          <cell r="S16">
            <v>14.2</v>
          </cell>
          <cell r="T16">
            <v>39.317999999999998</v>
          </cell>
          <cell r="U16">
            <v>59.670470000000002</v>
          </cell>
          <cell r="V16">
            <v>58.155970000000003</v>
          </cell>
          <cell r="W16">
            <v>64.036999999999992</v>
          </cell>
          <cell r="X16">
            <v>64.502200000000002</v>
          </cell>
          <cell r="Y16">
            <v>79.490600000000001</v>
          </cell>
          <cell r="Z16">
            <v>65.694000000000003</v>
          </cell>
          <cell r="AA16">
            <v>62.145530000000001</v>
          </cell>
        </row>
        <row r="17">
          <cell r="C17" t="str">
            <v>HB</v>
          </cell>
          <cell r="J17">
            <v>2.1096554870605471</v>
          </cell>
          <cell r="K17">
            <v>6.6115164794921872</v>
          </cell>
          <cell r="L17">
            <v>6.9158039245605467</v>
          </cell>
          <cell r="M17">
            <v>6.9837008972167967</v>
          </cell>
          <cell r="N17">
            <v>136.80178411620491</v>
          </cell>
          <cell r="O17">
            <v>241.93417400000004</v>
          </cell>
          <cell r="P17">
            <v>247.28700200000003</v>
          </cell>
          <cell r="Q17">
            <v>295.41514499999994</v>
          </cell>
          <cell r="R17">
            <v>223.59260267799996</v>
          </cell>
          <cell r="S17">
            <v>348.8</v>
          </cell>
          <cell r="T17">
            <v>316.73382156250005</v>
          </cell>
          <cell r="U17">
            <v>322.82799440706185</v>
          </cell>
          <cell r="V17">
            <v>302.89188003584627</v>
          </cell>
          <cell r="W17">
            <v>333.72542016666665</v>
          </cell>
          <cell r="X17">
            <v>350.58580425333332</v>
          </cell>
          <cell r="Y17">
            <v>369.21231000000006</v>
          </cell>
          <cell r="Z17">
            <v>202.50265999999999</v>
          </cell>
          <cell r="AA17">
            <v>343.67133000000001</v>
          </cell>
        </row>
        <row r="18">
          <cell r="C18" t="str">
            <v>SDB</v>
          </cell>
          <cell r="S18">
            <v>1</v>
          </cell>
          <cell r="T18">
            <v>3.8822333000000002</v>
          </cell>
          <cell r="U18">
            <v>5.6389886000000002</v>
          </cell>
          <cell r="V18">
            <v>3.8239566000000007</v>
          </cell>
          <cell r="W18">
            <v>4.0740673000000003</v>
          </cell>
          <cell r="X18">
            <v>7.2035570999999994</v>
          </cell>
          <cell r="Y18">
            <v>7.3886999999999983</v>
          </cell>
          <cell r="Z18">
            <v>7.17584</v>
          </cell>
          <cell r="AA18">
            <v>8.3011999999999997</v>
          </cell>
        </row>
        <row r="19">
          <cell r="C19" t="str">
            <v>SYNERGIA</v>
          </cell>
          <cell r="J19">
            <v>0</v>
          </cell>
          <cell r="K19">
            <v>11.034757263183593</v>
          </cell>
          <cell r="L19">
            <v>22.650660156250002</v>
          </cell>
          <cell r="M19">
            <v>26.274659912109374</v>
          </cell>
          <cell r="N19">
            <v>18.212679999999999</v>
          </cell>
          <cell r="O19">
            <v>21.157389999999999</v>
          </cell>
          <cell r="P19">
            <v>22.144349999999999</v>
          </cell>
          <cell r="Q19">
            <v>16.635590000000001</v>
          </cell>
          <cell r="R19">
            <v>21.539189999999998</v>
          </cell>
          <cell r="S19">
            <v>17.3</v>
          </cell>
          <cell r="T19">
            <v>20.460377000000001</v>
          </cell>
          <cell r="U19">
            <v>15.51544</v>
          </cell>
          <cell r="V19">
            <v>14.117760000000001</v>
          </cell>
          <cell r="W19">
            <v>19.287880000000001</v>
          </cell>
          <cell r="X19">
            <v>20.816137000000001</v>
          </cell>
          <cell r="Y19">
            <v>16.35764</v>
          </cell>
          <cell r="Z19">
            <v>19.803730000000002</v>
          </cell>
          <cell r="AA19">
            <v>17.612390000000001</v>
          </cell>
        </row>
        <row r="20">
          <cell r="C20" t="str">
            <v>SETAR</v>
          </cell>
          <cell r="Z20">
            <v>2.5274046666666665</v>
          </cell>
          <cell r="AA20">
            <v>21.341721999999997</v>
          </cell>
        </row>
        <row r="21">
          <cell r="C21" t="str">
            <v>SECCO</v>
          </cell>
          <cell r="Z21">
            <v>49.738367999999994</v>
          </cell>
          <cell r="AA21">
            <v>117.64084199999999</v>
          </cell>
        </row>
        <row r="22">
          <cell r="C22" t="str">
            <v>Total S.I.N.</v>
          </cell>
          <cell r="D22">
            <v>2115.142249</v>
          </cell>
          <cell r="E22">
            <v>2332.8892170000004</v>
          </cell>
          <cell r="F22">
            <v>2517.8757290000003</v>
          </cell>
          <cell r="G22">
            <v>2687.3991520000004</v>
          </cell>
          <cell r="H22">
            <v>2889.266431</v>
          </cell>
          <cell r="I22">
            <v>3128.1036809574853</v>
          </cell>
          <cell r="J22">
            <v>3330.9368355484007</v>
          </cell>
          <cell r="K22">
            <v>3474.9536219174861</v>
          </cell>
          <cell r="L22">
            <v>3497.6366372566222</v>
          </cell>
          <cell r="M22">
            <v>3529.559690446853</v>
          </cell>
          <cell r="N22">
            <v>3697.4444933844393</v>
          </cell>
          <cell r="O22">
            <v>3790.4176080561933</v>
          </cell>
          <cell r="P22">
            <v>3959.1576855755634</v>
          </cell>
          <cell r="Q22">
            <v>4189.9810249239072</v>
          </cell>
          <cell r="R22">
            <v>4506.3475461751295</v>
          </cell>
          <cell r="S22">
            <v>4902.5</v>
          </cell>
          <cell r="T22">
            <v>5372.460922837482</v>
          </cell>
          <cell r="U22">
            <v>5634.5061684679304</v>
          </cell>
          <cell r="V22">
            <v>6098.0060127579973</v>
          </cell>
          <cell r="W22">
            <v>6611.5988332922007</v>
          </cell>
          <cell r="X22">
            <v>6939.5248376219743</v>
          </cell>
          <cell r="Y22">
            <v>7348.860130671741</v>
          </cell>
          <cell r="Z22">
            <v>7888.7120753791978</v>
          </cell>
          <cell r="AA22">
            <v>8473.7925327324465</v>
          </cell>
        </row>
        <row r="23">
          <cell r="C23" t="str">
            <v>Crecimiento al periodo anterior</v>
          </cell>
          <cell r="E23">
            <v>0.10294672526301585</v>
          </cell>
          <cell r="F23">
            <v>7.9295026378442879E-2</v>
          </cell>
          <cell r="G23">
            <v>6.7327954691126957E-2</v>
          </cell>
          <cell r="H23">
            <v>7.5116224863644554E-2</v>
          </cell>
          <cell r="I23">
            <v>8.2663629561785301E-2</v>
          </cell>
          <cell r="J23">
            <v>6.4842209619097479E-2</v>
          </cell>
          <cell r="K23">
            <v>4.323612049082115E-2</v>
          </cell>
          <cell r="L23">
            <v>6.5275735469008112E-3</v>
          </cell>
          <cell r="M23">
            <v>9.1270353387165049E-3</v>
          </cell>
          <cell r="N23">
            <v>4.7565367258693758E-2</v>
          </cell>
          <cell r="O23">
            <v>2.5145236078081501E-2</v>
          </cell>
          <cell r="P23">
            <v>4.4517542647735775E-2</v>
          </cell>
          <cell r="Q23">
            <v>5.8301123036676339E-2</v>
          </cell>
          <cell r="R23">
            <v>7.550547827527887E-2</v>
          </cell>
          <cell r="S23">
            <v>8.7909875961767359E-2</v>
          </cell>
          <cell r="T23">
            <v>9.5861483495661703E-2</v>
          </cell>
          <cell r="U23">
            <v>4.8775644791856143E-2</v>
          </cell>
          <cell r="V23">
            <v>8.2260952500846418E-2</v>
          </cell>
          <cell r="W23">
            <v>8.4223075454449514E-2</v>
          </cell>
          <cell r="X23">
            <v>4.95985937136003E-2</v>
          </cell>
          <cell r="Y23">
            <v>5.8986069309903522E-2</v>
          </cell>
          <cell r="Z23">
            <v>7.3460636766549847E-2</v>
          </cell>
          <cell r="AA23">
            <v>7.4166790695694748E-2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27"/>
  <sheetViews>
    <sheetView showGridLines="0" tabSelected="1" zoomScaleSheetLayoutView="100" workbookViewId="0">
      <selection activeCell="B1" sqref="B1:AA1"/>
    </sheetView>
  </sheetViews>
  <sheetFormatPr baseColWidth="10" defaultColWidth="5.85546875" defaultRowHeight="9" x14ac:dyDescent="0.15"/>
  <cols>
    <col min="1" max="1" width="2.5703125" style="1" customWidth="1"/>
    <col min="2" max="2" width="0.85546875" style="1" customWidth="1"/>
    <col min="3" max="3" width="12.28515625" style="1" customWidth="1"/>
    <col min="4" max="23" width="6.140625" style="1" customWidth="1"/>
    <col min="24" max="24" width="7" style="1" bestFit="1" customWidth="1"/>
    <col min="25" max="25" width="7" style="1" customWidth="1"/>
    <col min="26" max="26" width="6.5703125" style="1" bestFit="1" customWidth="1"/>
    <col min="27" max="27" width="6.5703125" style="1" customWidth="1"/>
    <col min="28" max="260" width="5.85546875" style="1"/>
    <col min="261" max="261" width="2.5703125" style="1" customWidth="1"/>
    <col min="262" max="262" width="0.85546875" style="1" customWidth="1"/>
    <col min="263" max="263" width="9.5703125" style="1" customWidth="1"/>
    <col min="264" max="264" width="6.28515625" style="1" customWidth="1"/>
    <col min="265" max="265" width="6.5703125" style="1" bestFit="1" customWidth="1"/>
    <col min="266" max="266" width="6.28515625" style="1" bestFit="1" customWidth="1"/>
    <col min="267" max="268" width="6.5703125" style="1" bestFit="1" customWidth="1"/>
    <col min="269" max="269" width="6.28515625" style="1" bestFit="1" customWidth="1"/>
    <col min="270" max="276" width="6.5703125" style="1" bestFit="1" customWidth="1"/>
    <col min="277" max="277" width="6.28515625" style="1" bestFit="1" customWidth="1"/>
    <col min="278" max="279" width="6.5703125" style="1" bestFit="1" customWidth="1"/>
    <col min="280" max="280" width="6.5703125" style="1" customWidth="1"/>
    <col min="281" max="281" width="5.85546875" style="1" customWidth="1"/>
    <col min="282" max="516" width="5.85546875" style="1"/>
    <col min="517" max="517" width="2.5703125" style="1" customWidth="1"/>
    <col min="518" max="518" width="0.85546875" style="1" customWidth="1"/>
    <col min="519" max="519" width="9.5703125" style="1" customWidth="1"/>
    <col min="520" max="520" width="6.28515625" style="1" customWidth="1"/>
    <col min="521" max="521" width="6.5703125" style="1" bestFit="1" customWidth="1"/>
    <col min="522" max="522" width="6.28515625" style="1" bestFit="1" customWidth="1"/>
    <col min="523" max="524" width="6.5703125" style="1" bestFit="1" customWidth="1"/>
    <col min="525" max="525" width="6.28515625" style="1" bestFit="1" customWidth="1"/>
    <col min="526" max="532" width="6.5703125" style="1" bestFit="1" customWidth="1"/>
    <col min="533" max="533" width="6.28515625" style="1" bestFit="1" customWidth="1"/>
    <col min="534" max="535" width="6.5703125" style="1" bestFit="1" customWidth="1"/>
    <col min="536" max="536" width="6.5703125" style="1" customWidth="1"/>
    <col min="537" max="537" width="5.85546875" style="1" customWidth="1"/>
    <col min="538" max="772" width="5.85546875" style="1"/>
    <col min="773" max="773" width="2.5703125" style="1" customWidth="1"/>
    <col min="774" max="774" width="0.85546875" style="1" customWidth="1"/>
    <col min="775" max="775" width="9.5703125" style="1" customWidth="1"/>
    <col min="776" max="776" width="6.28515625" style="1" customWidth="1"/>
    <col min="777" max="777" width="6.5703125" style="1" bestFit="1" customWidth="1"/>
    <col min="778" max="778" width="6.28515625" style="1" bestFit="1" customWidth="1"/>
    <col min="779" max="780" width="6.5703125" style="1" bestFit="1" customWidth="1"/>
    <col min="781" max="781" width="6.28515625" style="1" bestFit="1" customWidth="1"/>
    <col min="782" max="788" width="6.5703125" style="1" bestFit="1" customWidth="1"/>
    <col min="789" max="789" width="6.28515625" style="1" bestFit="1" customWidth="1"/>
    <col min="790" max="791" width="6.5703125" style="1" bestFit="1" customWidth="1"/>
    <col min="792" max="792" width="6.5703125" style="1" customWidth="1"/>
    <col min="793" max="793" width="5.85546875" style="1" customWidth="1"/>
    <col min="794" max="1028" width="5.85546875" style="1"/>
    <col min="1029" max="1029" width="2.5703125" style="1" customWidth="1"/>
    <col min="1030" max="1030" width="0.85546875" style="1" customWidth="1"/>
    <col min="1031" max="1031" width="9.5703125" style="1" customWidth="1"/>
    <col min="1032" max="1032" width="6.28515625" style="1" customWidth="1"/>
    <col min="1033" max="1033" width="6.5703125" style="1" bestFit="1" customWidth="1"/>
    <col min="1034" max="1034" width="6.28515625" style="1" bestFit="1" customWidth="1"/>
    <col min="1035" max="1036" width="6.5703125" style="1" bestFit="1" customWidth="1"/>
    <col min="1037" max="1037" width="6.28515625" style="1" bestFit="1" customWidth="1"/>
    <col min="1038" max="1044" width="6.5703125" style="1" bestFit="1" customWidth="1"/>
    <col min="1045" max="1045" width="6.28515625" style="1" bestFit="1" customWidth="1"/>
    <col min="1046" max="1047" width="6.5703125" style="1" bestFit="1" customWidth="1"/>
    <col min="1048" max="1048" width="6.5703125" style="1" customWidth="1"/>
    <col min="1049" max="1049" width="5.85546875" style="1" customWidth="1"/>
    <col min="1050" max="1284" width="5.85546875" style="1"/>
    <col min="1285" max="1285" width="2.5703125" style="1" customWidth="1"/>
    <col min="1286" max="1286" width="0.85546875" style="1" customWidth="1"/>
    <col min="1287" max="1287" width="9.5703125" style="1" customWidth="1"/>
    <col min="1288" max="1288" width="6.28515625" style="1" customWidth="1"/>
    <col min="1289" max="1289" width="6.5703125" style="1" bestFit="1" customWidth="1"/>
    <col min="1290" max="1290" width="6.28515625" style="1" bestFit="1" customWidth="1"/>
    <col min="1291" max="1292" width="6.5703125" style="1" bestFit="1" customWidth="1"/>
    <col min="1293" max="1293" width="6.28515625" style="1" bestFit="1" customWidth="1"/>
    <col min="1294" max="1300" width="6.5703125" style="1" bestFit="1" customWidth="1"/>
    <col min="1301" max="1301" width="6.28515625" style="1" bestFit="1" customWidth="1"/>
    <col min="1302" max="1303" width="6.5703125" style="1" bestFit="1" customWidth="1"/>
    <col min="1304" max="1304" width="6.5703125" style="1" customWidth="1"/>
    <col min="1305" max="1305" width="5.85546875" style="1" customWidth="1"/>
    <col min="1306" max="1540" width="5.85546875" style="1"/>
    <col min="1541" max="1541" width="2.5703125" style="1" customWidth="1"/>
    <col min="1542" max="1542" width="0.85546875" style="1" customWidth="1"/>
    <col min="1543" max="1543" width="9.5703125" style="1" customWidth="1"/>
    <col min="1544" max="1544" width="6.28515625" style="1" customWidth="1"/>
    <col min="1545" max="1545" width="6.5703125" style="1" bestFit="1" customWidth="1"/>
    <col min="1546" max="1546" width="6.28515625" style="1" bestFit="1" customWidth="1"/>
    <col min="1547" max="1548" width="6.5703125" style="1" bestFit="1" customWidth="1"/>
    <col min="1549" max="1549" width="6.28515625" style="1" bestFit="1" customWidth="1"/>
    <col min="1550" max="1556" width="6.5703125" style="1" bestFit="1" customWidth="1"/>
    <col min="1557" max="1557" width="6.28515625" style="1" bestFit="1" customWidth="1"/>
    <col min="1558" max="1559" width="6.5703125" style="1" bestFit="1" customWidth="1"/>
    <col min="1560" max="1560" width="6.5703125" style="1" customWidth="1"/>
    <col min="1561" max="1561" width="5.85546875" style="1" customWidth="1"/>
    <col min="1562" max="1796" width="5.85546875" style="1"/>
    <col min="1797" max="1797" width="2.5703125" style="1" customWidth="1"/>
    <col min="1798" max="1798" width="0.85546875" style="1" customWidth="1"/>
    <col min="1799" max="1799" width="9.5703125" style="1" customWidth="1"/>
    <col min="1800" max="1800" width="6.28515625" style="1" customWidth="1"/>
    <col min="1801" max="1801" width="6.5703125" style="1" bestFit="1" customWidth="1"/>
    <col min="1802" max="1802" width="6.28515625" style="1" bestFit="1" customWidth="1"/>
    <col min="1803" max="1804" width="6.5703125" style="1" bestFit="1" customWidth="1"/>
    <col min="1805" max="1805" width="6.28515625" style="1" bestFit="1" customWidth="1"/>
    <col min="1806" max="1812" width="6.5703125" style="1" bestFit="1" customWidth="1"/>
    <col min="1813" max="1813" width="6.28515625" style="1" bestFit="1" customWidth="1"/>
    <col min="1814" max="1815" width="6.5703125" style="1" bestFit="1" customWidth="1"/>
    <col min="1816" max="1816" width="6.5703125" style="1" customWidth="1"/>
    <col min="1817" max="1817" width="5.85546875" style="1" customWidth="1"/>
    <col min="1818" max="2052" width="5.85546875" style="1"/>
    <col min="2053" max="2053" width="2.5703125" style="1" customWidth="1"/>
    <col min="2054" max="2054" width="0.85546875" style="1" customWidth="1"/>
    <col min="2055" max="2055" width="9.5703125" style="1" customWidth="1"/>
    <col min="2056" max="2056" width="6.28515625" style="1" customWidth="1"/>
    <col min="2057" max="2057" width="6.5703125" style="1" bestFit="1" customWidth="1"/>
    <col min="2058" max="2058" width="6.28515625" style="1" bestFit="1" customWidth="1"/>
    <col min="2059" max="2060" width="6.5703125" style="1" bestFit="1" customWidth="1"/>
    <col min="2061" max="2061" width="6.28515625" style="1" bestFit="1" customWidth="1"/>
    <col min="2062" max="2068" width="6.5703125" style="1" bestFit="1" customWidth="1"/>
    <col min="2069" max="2069" width="6.28515625" style="1" bestFit="1" customWidth="1"/>
    <col min="2070" max="2071" width="6.5703125" style="1" bestFit="1" customWidth="1"/>
    <col min="2072" max="2072" width="6.5703125" style="1" customWidth="1"/>
    <col min="2073" max="2073" width="5.85546875" style="1" customWidth="1"/>
    <col min="2074" max="2308" width="5.85546875" style="1"/>
    <col min="2309" max="2309" width="2.5703125" style="1" customWidth="1"/>
    <col min="2310" max="2310" width="0.85546875" style="1" customWidth="1"/>
    <col min="2311" max="2311" width="9.5703125" style="1" customWidth="1"/>
    <col min="2312" max="2312" width="6.28515625" style="1" customWidth="1"/>
    <col min="2313" max="2313" width="6.5703125" style="1" bestFit="1" customWidth="1"/>
    <col min="2314" max="2314" width="6.28515625" style="1" bestFit="1" customWidth="1"/>
    <col min="2315" max="2316" width="6.5703125" style="1" bestFit="1" customWidth="1"/>
    <col min="2317" max="2317" width="6.28515625" style="1" bestFit="1" customWidth="1"/>
    <col min="2318" max="2324" width="6.5703125" style="1" bestFit="1" customWidth="1"/>
    <col min="2325" max="2325" width="6.28515625" style="1" bestFit="1" customWidth="1"/>
    <col min="2326" max="2327" width="6.5703125" style="1" bestFit="1" customWidth="1"/>
    <col min="2328" max="2328" width="6.5703125" style="1" customWidth="1"/>
    <col min="2329" max="2329" width="5.85546875" style="1" customWidth="1"/>
    <col min="2330" max="2564" width="5.85546875" style="1"/>
    <col min="2565" max="2565" width="2.5703125" style="1" customWidth="1"/>
    <col min="2566" max="2566" width="0.85546875" style="1" customWidth="1"/>
    <col min="2567" max="2567" width="9.5703125" style="1" customWidth="1"/>
    <col min="2568" max="2568" width="6.28515625" style="1" customWidth="1"/>
    <col min="2569" max="2569" width="6.5703125" style="1" bestFit="1" customWidth="1"/>
    <col min="2570" max="2570" width="6.28515625" style="1" bestFit="1" customWidth="1"/>
    <col min="2571" max="2572" width="6.5703125" style="1" bestFit="1" customWidth="1"/>
    <col min="2573" max="2573" width="6.28515625" style="1" bestFit="1" customWidth="1"/>
    <col min="2574" max="2580" width="6.5703125" style="1" bestFit="1" customWidth="1"/>
    <col min="2581" max="2581" width="6.28515625" style="1" bestFit="1" customWidth="1"/>
    <col min="2582" max="2583" width="6.5703125" style="1" bestFit="1" customWidth="1"/>
    <col min="2584" max="2584" width="6.5703125" style="1" customWidth="1"/>
    <col min="2585" max="2585" width="5.85546875" style="1" customWidth="1"/>
    <col min="2586" max="2820" width="5.85546875" style="1"/>
    <col min="2821" max="2821" width="2.5703125" style="1" customWidth="1"/>
    <col min="2822" max="2822" width="0.85546875" style="1" customWidth="1"/>
    <col min="2823" max="2823" width="9.5703125" style="1" customWidth="1"/>
    <col min="2824" max="2824" width="6.28515625" style="1" customWidth="1"/>
    <col min="2825" max="2825" width="6.5703125" style="1" bestFit="1" customWidth="1"/>
    <col min="2826" max="2826" width="6.28515625" style="1" bestFit="1" customWidth="1"/>
    <col min="2827" max="2828" width="6.5703125" style="1" bestFit="1" customWidth="1"/>
    <col min="2829" max="2829" width="6.28515625" style="1" bestFit="1" customWidth="1"/>
    <col min="2830" max="2836" width="6.5703125" style="1" bestFit="1" customWidth="1"/>
    <col min="2837" max="2837" width="6.28515625" style="1" bestFit="1" customWidth="1"/>
    <col min="2838" max="2839" width="6.5703125" style="1" bestFit="1" customWidth="1"/>
    <col min="2840" max="2840" width="6.5703125" style="1" customWidth="1"/>
    <col min="2841" max="2841" width="5.85546875" style="1" customWidth="1"/>
    <col min="2842" max="3076" width="5.85546875" style="1"/>
    <col min="3077" max="3077" width="2.5703125" style="1" customWidth="1"/>
    <col min="3078" max="3078" width="0.85546875" style="1" customWidth="1"/>
    <col min="3079" max="3079" width="9.5703125" style="1" customWidth="1"/>
    <col min="3080" max="3080" width="6.28515625" style="1" customWidth="1"/>
    <col min="3081" max="3081" width="6.5703125" style="1" bestFit="1" customWidth="1"/>
    <col min="3082" max="3082" width="6.28515625" style="1" bestFit="1" customWidth="1"/>
    <col min="3083" max="3084" width="6.5703125" style="1" bestFit="1" customWidth="1"/>
    <col min="3085" max="3085" width="6.28515625" style="1" bestFit="1" customWidth="1"/>
    <col min="3086" max="3092" width="6.5703125" style="1" bestFit="1" customWidth="1"/>
    <col min="3093" max="3093" width="6.28515625" style="1" bestFit="1" customWidth="1"/>
    <col min="3094" max="3095" width="6.5703125" style="1" bestFit="1" customWidth="1"/>
    <col min="3096" max="3096" width="6.5703125" style="1" customWidth="1"/>
    <col min="3097" max="3097" width="5.85546875" style="1" customWidth="1"/>
    <col min="3098" max="3332" width="5.85546875" style="1"/>
    <col min="3333" max="3333" width="2.5703125" style="1" customWidth="1"/>
    <col min="3334" max="3334" width="0.85546875" style="1" customWidth="1"/>
    <col min="3335" max="3335" width="9.5703125" style="1" customWidth="1"/>
    <col min="3336" max="3336" width="6.28515625" style="1" customWidth="1"/>
    <col min="3337" max="3337" width="6.5703125" style="1" bestFit="1" customWidth="1"/>
    <col min="3338" max="3338" width="6.28515625" style="1" bestFit="1" customWidth="1"/>
    <col min="3339" max="3340" width="6.5703125" style="1" bestFit="1" customWidth="1"/>
    <col min="3341" max="3341" width="6.28515625" style="1" bestFit="1" customWidth="1"/>
    <col min="3342" max="3348" width="6.5703125" style="1" bestFit="1" customWidth="1"/>
    <col min="3349" max="3349" width="6.28515625" style="1" bestFit="1" customWidth="1"/>
    <col min="3350" max="3351" width="6.5703125" style="1" bestFit="1" customWidth="1"/>
    <col min="3352" max="3352" width="6.5703125" style="1" customWidth="1"/>
    <col min="3353" max="3353" width="5.85546875" style="1" customWidth="1"/>
    <col min="3354" max="3588" width="5.85546875" style="1"/>
    <col min="3589" max="3589" width="2.5703125" style="1" customWidth="1"/>
    <col min="3590" max="3590" width="0.85546875" style="1" customWidth="1"/>
    <col min="3591" max="3591" width="9.5703125" style="1" customWidth="1"/>
    <col min="3592" max="3592" width="6.28515625" style="1" customWidth="1"/>
    <col min="3593" max="3593" width="6.5703125" style="1" bestFit="1" customWidth="1"/>
    <col min="3594" max="3594" width="6.28515625" style="1" bestFit="1" customWidth="1"/>
    <col min="3595" max="3596" width="6.5703125" style="1" bestFit="1" customWidth="1"/>
    <col min="3597" max="3597" width="6.28515625" style="1" bestFit="1" customWidth="1"/>
    <col min="3598" max="3604" width="6.5703125" style="1" bestFit="1" customWidth="1"/>
    <col min="3605" max="3605" width="6.28515625" style="1" bestFit="1" customWidth="1"/>
    <col min="3606" max="3607" width="6.5703125" style="1" bestFit="1" customWidth="1"/>
    <col min="3608" max="3608" width="6.5703125" style="1" customWidth="1"/>
    <col min="3609" max="3609" width="5.85546875" style="1" customWidth="1"/>
    <col min="3610" max="3844" width="5.85546875" style="1"/>
    <col min="3845" max="3845" width="2.5703125" style="1" customWidth="1"/>
    <col min="3846" max="3846" width="0.85546875" style="1" customWidth="1"/>
    <col min="3847" max="3847" width="9.5703125" style="1" customWidth="1"/>
    <col min="3848" max="3848" width="6.28515625" style="1" customWidth="1"/>
    <col min="3849" max="3849" width="6.5703125" style="1" bestFit="1" customWidth="1"/>
    <col min="3850" max="3850" width="6.28515625" style="1" bestFit="1" customWidth="1"/>
    <col min="3851" max="3852" width="6.5703125" style="1" bestFit="1" customWidth="1"/>
    <col min="3853" max="3853" width="6.28515625" style="1" bestFit="1" customWidth="1"/>
    <col min="3854" max="3860" width="6.5703125" style="1" bestFit="1" customWidth="1"/>
    <col min="3861" max="3861" width="6.28515625" style="1" bestFit="1" customWidth="1"/>
    <col min="3862" max="3863" width="6.5703125" style="1" bestFit="1" customWidth="1"/>
    <col min="3864" max="3864" width="6.5703125" style="1" customWidth="1"/>
    <col min="3865" max="3865" width="5.85546875" style="1" customWidth="1"/>
    <col min="3866" max="4100" width="5.85546875" style="1"/>
    <col min="4101" max="4101" width="2.5703125" style="1" customWidth="1"/>
    <col min="4102" max="4102" width="0.85546875" style="1" customWidth="1"/>
    <col min="4103" max="4103" width="9.5703125" style="1" customWidth="1"/>
    <col min="4104" max="4104" width="6.28515625" style="1" customWidth="1"/>
    <col min="4105" max="4105" width="6.5703125" style="1" bestFit="1" customWidth="1"/>
    <col min="4106" max="4106" width="6.28515625" style="1" bestFit="1" customWidth="1"/>
    <col min="4107" max="4108" width="6.5703125" style="1" bestFit="1" customWidth="1"/>
    <col min="4109" max="4109" width="6.28515625" style="1" bestFit="1" customWidth="1"/>
    <col min="4110" max="4116" width="6.5703125" style="1" bestFit="1" customWidth="1"/>
    <col min="4117" max="4117" width="6.28515625" style="1" bestFit="1" customWidth="1"/>
    <col min="4118" max="4119" width="6.5703125" style="1" bestFit="1" customWidth="1"/>
    <col min="4120" max="4120" width="6.5703125" style="1" customWidth="1"/>
    <col min="4121" max="4121" width="5.85546875" style="1" customWidth="1"/>
    <col min="4122" max="4356" width="5.85546875" style="1"/>
    <col min="4357" max="4357" width="2.5703125" style="1" customWidth="1"/>
    <col min="4358" max="4358" width="0.85546875" style="1" customWidth="1"/>
    <col min="4359" max="4359" width="9.5703125" style="1" customWidth="1"/>
    <col min="4360" max="4360" width="6.28515625" style="1" customWidth="1"/>
    <col min="4361" max="4361" width="6.5703125" style="1" bestFit="1" customWidth="1"/>
    <col min="4362" max="4362" width="6.28515625" style="1" bestFit="1" customWidth="1"/>
    <col min="4363" max="4364" width="6.5703125" style="1" bestFit="1" customWidth="1"/>
    <col min="4365" max="4365" width="6.28515625" style="1" bestFit="1" customWidth="1"/>
    <col min="4366" max="4372" width="6.5703125" style="1" bestFit="1" customWidth="1"/>
    <col min="4373" max="4373" width="6.28515625" style="1" bestFit="1" customWidth="1"/>
    <col min="4374" max="4375" width="6.5703125" style="1" bestFit="1" customWidth="1"/>
    <col min="4376" max="4376" width="6.5703125" style="1" customWidth="1"/>
    <col min="4377" max="4377" width="5.85546875" style="1" customWidth="1"/>
    <col min="4378" max="4612" width="5.85546875" style="1"/>
    <col min="4613" max="4613" width="2.5703125" style="1" customWidth="1"/>
    <col min="4614" max="4614" width="0.85546875" style="1" customWidth="1"/>
    <col min="4615" max="4615" width="9.5703125" style="1" customWidth="1"/>
    <col min="4616" max="4616" width="6.28515625" style="1" customWidth="1"/>
    <col min="4617" max="4617" width="6.5703125" style="1" bestFit="1" customWidth="1"/>
    <col min="4618" max="4618" width="6.28515625" style="1" bestFit="1" customWidth="1"/>
    <col min="4619" max="4620" width="6.5703125" style="1" bestFit="1" customWidth="1"/>
    <col min="4621" max="4621" width="6.28515625" style="1" bestFit="1" customWidth="1"/>
    <col min="4622" max="4628" width="6.5703125" style="1" bestFit="1" customWidth="1"/>
    <col min="4629" max="4629" width="6.28515625" style="1" bestFit="1" customWidth="1"/>
    <col min="4630" max="4631" width="6.5703125" style="1" bestFit="1" customWidth="1"/>
    <col min="4632" max="4632" width="6.5703125" style="1" customWidth="1"/>
    <col min="4633" max="4633" width="5.85546875" style="1" customWidth="1"/>
    <col min="4634" max="4868" width="5.85546875" style="1"/>
    <col min="4869" max="4869" width="2.5703125" style="1" customWidth="1"/>
    <col min="4870" max="4870" width="0.85546875" style="1" customWidth="1"/>
    <col min="4871" max="4871" width="9.5703125" style="1" customWidth="1"/>
    <col min="4872" max="4872" width="6.28515625" style="1" customWidth="1"/>
    <col min="4873" max="4873" width="6.5703125" style="1" bestFit="1" customWidth="1"/>
    <col min="4874" max="4874" width="6.28515625" style="1" bestFit="1" customWidth="1"/>
    <col min="4875" max="4876" width="6.5703125" style="1" bestFit="1" customWidth="1"/>
    <col min="4877" max="4877" width="6.28515625" style="1" bestFit="1" customWidth="1"/>
    <col min="4878" max="4884" width="6.5703125" style="1" bestFit="1" customWidth="1"/>
    <col min="4885" max="4885" width="6.28515625" style="1" bestFit="1" customWidth="1"/>
    <col min="4886" max="4887" width="6.5703125" style="1" bestFit="1" customWidth="1"/>
    <col min="4888" max="4888" width="6.5703125" style="1" customWidth="1"/>
    <col min="4889" max="4889" width="5.85546875" style="1" customWidth="1"/>
    <col min="4890" max="5124" width="5.85546875" style="1"/>
    <col min="5125" max="5125" width="2.5703125" style="1" customWidth="1"/>
    <col min="5126" max="5126" width="0.85546875" style="1" customWidth="1"/>
    <col min="5127" max="5127" width="9.5703125" style="1" customWidth="1"/>
    <col min="5128" max="5128" width="6.28515625" style="1" customWidth="1"/>
    <col min="5129" max="5129" width="6.5703125" style="1" bestFit="1" customWidth="1"/>
    <col min="5130" max="5130" width="6.28515625" style="1" bestFit="1" customWidth="1"/>
    <col min="5131" max="5132" width="6.5703125" style="1" bestFit="1" customWidth="1"/>
    <col min="5133" max="5133" width="6.28515625" style="1" bestFit="1" customWidth="1"/>
    <col min="5134" max="5140" width="6.5703125" style="1" bestFit="1" customWidth="1"/>
    <col min="5141" max="5141" width="6.28515625" style="1" bestFit="1" customWidth="1"/>
    <col min="5142" max="5143" width="6.5703125" style="1" bestFit="1" customWidth="1"/>
    <col min="5144" max="5144" width="6.5703125" style="1" customWidth="1"/>
    <col min="5145" max="5145" width="5.85546875" style="1" customWidth="1"/>
    <col min="5146" max="5380" width="5.85546875" style="1"/>
    <col min="5381" max="5381" width="2.5703125" style="1" customWidth="1"/>
    <col min="5382" max="5382" width="0.85546875" style="1" customWidth="1"/>
    <col min="5383" max="5383" width="9.5703125" style="1" customWidth="1"/>
    <col min="5384" max="5384" width="6.28515625" style="1" customWidth="1"/>
    <col min="5385" max="5385" width="6.5703125" style="1" bestFit="1" customWidth="1"/>
    <col min="5386" max="5386" width="6.28515625" style="1" bestFit="1" customWidth="1"/>
    <col min="5387" max="5388" width="6.5703125" style="1" bestFit="1" customWidth="1"/>
    <col min="5389" max="5389" width="6.28515625" style="1" bestFit="1" customWidth="1"/>
    <col min="5390" max="5396" width="6.5703125" style="1" bestFit="1" customWidth="1"/>
    <col min="5397" max="5397" width="6.28515625" style="1" bestFit="1" customWidth="1"/>
    <col min="5398" max="5399" width="6.5703125" style="1" bestFit="1" customWidth="1"/>
    <col min="5400" max="5400" width="6.5703125" style="1" customWidth="1"/>
    <col min="5401" max="5401" width="5.85546875" style="1" customWidth="1"/>
    <col min="5402" max="5636" width="5.85546875" style="1"/>
    <col min="5637" max="5637" width="2.5703125" style="1" customWidth="1"/>
    <col min="5638" max="5638" width="0.85546875" style="1" customWidth="1"/>
    <col min="5639" max="5639" width="9.5703125" style="1" customWidth="1"/>
    <col min="5640" max="5640" width="6.28515625" style="1" customWidth="1"/>
    <col min="5641" max="5641" width="6.5703125" style="1" bestFit="1" customWidth="1"/>
    <col min="5642" max="5642" width="6.28515625" style="1" bestFit="1" customWidth="1"/>
    <col min="5643" max="5644" width="6.5703125" style="1" bestFit="1" customWidth="1"/>
    <col min="5645" max="5645" width="6.28515625" style="1" bestFit="1" customWidth="1"/>
    <col min="5646" max="5652" width="6.5703125" style="1" bestFit="1" customWidth="1"/>
    <col min="5653" max="5653" width="6.28515625" style="1" bestFit="1" customWidth="1"/>
    <col min="5654" max="5655" width="6.5703125" style="1" bestFit="1" customWidth="1"/>
    <col min="5656" max="5656" width="6.5703125" style="1" customWidth="1"/>
    <col min="5657" max="5657" width="5.85546875" style="1" customWidth="1"/>
    <col min="5658" max="5892" width="5.85546875" style="1"/>
    <col min="5893" max="5893" width="2.5703125" style="1" customWidth="1"/>
    <col min="5894" max="5894" width="0.85546875" style="1" customWidth="1"/>
    <col min="5895" max="5895" width="9.5703125" style="1" customWidth="1"/>
    <col min="5896" max="5896" width="6.28515625" style="1" customWidth="1"/>
    <col min="5897" max="5897" width="6.5703125" style="1" bestFit="1" customWidth="1"/>
    <col min="5898" max="5898" width="6.28515625" style="1" bestFit="1" customWidth="1"/>
    <col min="5899" max="5900" width="6.5703125" style="1" bestFit="1" customWidth="1"/>
    <col min="5901" max="5901" width="6.28515625" style="1" bestFit="1" customWidth="1"/>
    <col min="5902" max="5908" width="6.5703125" style="1" bestFit="1" customWidth="1"/>
    <col min="5909" max="5909" width="6.28515625" style="1" bestFit="1" customWidth="1"/>
    <col min="5910" max="5911" width="6.5703125" style="1" bestFit="1" customWidth="1"/>
    <col min="5912" max="5912" width="6.5703125" style="1" customWidth="1"/>
    <col min="5913" max="5913" width="5.85546875" style="1" customWidth="1"/>
    <col min="5914" max="6148" width="5.85546875" style="1"/>
    <col min="6149" max="6149" width="2.5703125" style="1" customWidth="1"/>
    <col min="6150" max="6150" width="0.85546875" style="1" customWidth="1"/>
    <col min="6151" max="6151" width="9.5703125" style="1" customWidth="1"/>
    <col min="6152" max="6152" width="6.28515625" style="1" customWidth="1"/>
    <col min="6153" max="6153" width="6.5703125" style="1" bestFit="1" customWidth="1"/>
    <col min="6154" max="6154" width="6.28515625" style="1" bestFit="1" customWidth="1"/>
    <col min="6155" max="6156" width="6.5703125" style="1" bestFit="1" customWidth="1"/>
    <col min="6157" max="6157" width="6.28515625" style="1" bestFit="1" customWidth="1"/>
    <col min="6158" max="6164" width="6.5703125" style="1" bestFit="1" customWidth="1"/>
    <col min="6165" max="6165" width="6.28515625" style="1" bestFit="1" customWidth="1"/>
    <col min="6166" max="6167" width="6.5703125" style="1" bestFit="1" customWidth="1"/>
    <col min="6168" max="6168" width="6.5703125" style="1" customWidth="1"/>
    <col min="6169" max="6169" width="5.85546875" style="1" customWidth="1"/>
    <col min="6170" max="6404" width="5.85546875" style="1"/>
    <col min="6405" max="6405" width="2.5703125" style="1" customWidth="1"/>
    <col min="6406" max="6406" width="0.85546875" style="1" customWidth="1"/>
    <col min="6407" max="6407" width="9.5703125" style="1" customWidth="1"/>
    <col min="6408" max="6408" width="6.28515625" style="1" customWidth="1"/>
    <col min="6409" max="6409" width="6.5703125" style="1" bestFit="1" customWidth="1"/>
    <col min="6410" max="6410" width="6.28515625" style="1" bestFit="1" customWidth="1"/>
    <col min="6411" max="6412" width="6.5703125" style="1" bestFit="1" customWidth="1"/>
    <col min="6413" max="6413" width="6.28515625" style="1" bestFit="1" customWidth="1"/>
    <col min="6414" max="6420" width="6.5703125" style="1" bestFit="1" customWidth="1"/>
    <col min="6421" max="6421" width="6.28515625" style="1" bestFit="1" customWidth="1"/>
    <col min="6422" max="6423" width="6.5703125" style="1" bestFit="1" customWidth="1"/>
    <col min="6424" max="6424" width="6.5703125" style="1" customWidth="1"/>
    <col min="6425" max="6425" width="5.85546875" style="1" customWidth="1"/>
    <col min="6426" max="6660" width="5.85546875" style="1"/>
    <col min="6661" max="6661" width="2.5703125" style="1" customWidth="1"/>
    <col min="6662" max="6662" width="0.85546875" style="1" customWidth="1"/>
    <col min="6663" max="6663" width="9.5703125" style="1" customWidth="1"/>
    <col min="6664" max="6664" width="6.28515625" style="1" customWidth="1"/>
    <col min="6665" max="6665" width="6.5703125" style="1" bestFit="1" customWidth="1"/>
    <col min="6666" max="6666" width="6.28515625" style="1" bestFit="1" customWidth="1"/>
    <col min="6667" max="6668" width="6.5703125" style="1" bestFit="1" customWidth="1"/>
    <col min="6669" max="6669" width="6.28515625" style="1" bestFit="1" customWidth="1"/>
    <col min="6670" max="6676" width="6.5703125" style="1" bestFit="1" customWidth="1"/>
    <col min="6677" max="6677" width="6.28515625" style="1" bestFit="1" customWidth="1"/>
    <col min="6678" max="6679" width="6.5703125" style="1" bestFit="1" customWidth="1"/>
    <col min="6680" max="6680" width="6.5703125" style="1" customWidth="1"/>
    <col min="6681" max="6681" width="5.85546875" style="1" customWidth="1"/>
    <col min="6682" max="6916" width="5.85546875" style="1"/>
    <col min="6917" max="6917" width="2.5703125" style="1" customWidth="1"/>
    <col min="6918" max="6918" width="0.85546875" style="1" customWidth="1"/>
    <col min="6919" max="6919" width="9.5703125" style="1" customWidth="1"/>
    <col min="6920" max="6920" width="6.28515625" style="1" customWidth="1"/>
    <col min="6921" max="6921" width="6.5703125" style="1" bestFit="1" customWidth="1"/>
    <col min="6922" max="6922" width="6.28515625" style="1" bestFit="1" customWidth="1"/>
    <col min="6923" max="6924" width="6.5703125" style="1" bestFit="1" customWidth="1"/>
    <col min="6925" max="6925" width="6.28515625" style="1" bestFit="1" customWidth="1"/>
    <col min="6926" max="6932" width="6.5703125" style="1" bestFit="1" customWidth="1"/>
    <col min="6933" max="6933" width="6.28515625" style="1" bestFit="1" customWidth="1"/>
    <col min="6934" max="6935" width="6.5703125" style="1" bestFit="1" customWidth="1"/>
    <col min="6936" max="6936" width="6.5703125" style="1" customWidth="1"/>
    <col min="6937" max="6937" width="5.85546875" style="1" customWidth="1"/>
    <col min="6938" max="7172" width="5.85546875" style="1"/>
    <col min="7173" max="7173" width="2.5703125" style="1" customWidth="1"/>
    <col min="7174" max="7174" width="0.85546875" style="1" customWidth="1"/>
    <col min="7175" max="7175" width="9.5703125" style="1" customWidth="1"/>
    <col min="7176" max="7176" width="6.28515625" style="1" customWidth="1"/>
    <col min="7177" max="7177" width="6.5703125" style="1" bestFit="1" customWidth="1"/>
    <col min="7178" max="7178" width="6.28515625" style="1" bestFit="1" customWidth="1"/>
    <col min="7179" max="7180" width="6.5703125" style="1" bestFit="1" customWidth="1"/>
    <col min="7181" max="7181" width="6.28515625" style="1" bestFit="1" customWidth="1"/>
    <col min="7182" max="7188" width="6.5703125" style="1" bestFit="1" customWidth="1"/>
    <col min="7189" max="7189" width="6.28515625" style="1" bestFit="1" customWidth="1"/>
    <col min="7190" max="7191" width="6.5703125" style="1" bestFit="1" customWidth="1"/>
    <col min="7192" max="7192" width="6.5703125" style="1" customWidth="1"/>
    <col min="7193" max="7193" width="5.85546875" style="1" customWidth="1"/>
    <col min="7194" max="7428" width="5.85546875" style="1"/>
    <col min="7429" max="7429" width="2.5703125" style="1" customWidth="1"/>
    <col min="7430" max="7430" width="0.85546875" style="1" customWidth="1"/>
    <col min="7431" max="7431" width="9.5703125" style="1" customWidth="1"/>
    <col min="7432" max="7432" width="6.28515625" style="1" customWidth="1"/>
    <col min="7433" max="7433" width="6.5703125" style="1" bestFit="1" customWidth="1"/>
    <col min="7434" max="7434" width="6.28515625" style="1" bestFit="1" customWidth="1"/>
    <col min="7435" max="7436" width="6.5703125" style="1" bestFit="1" customWidth="1"/>
    <col min="7437" max="7437" width="6.28515625" style="1" bestFit="1" customWidth="1"/>
    <col min="7438" max="7444" width="6.5703125" style="1" bestFit="1" customWidth="1"/>
    <col min="7445" max="7445" width="6.28515625" style="1" bestFit="1" customWidth="1"/>
    <col min="7446" max="7447" width="6.5703125" style="1" bestFit="1" customWidth="1"/>
    <col min="7448" max="7448" width="6.5703125" style="1" customWidth="1"/>
    <col min="7449" max="7449" width="5.85546875" style="1" customWidth="1"/>
    <col min="7450" max="7684" width="5.85546875" style="1"/>
    <col min="7685" max="7685" width="2.5703125" style="1" customWidth="1"/>
    <col min="7686" max="7686" width="0.85546875" style="1" customWidth="1"/>
    <col min="7687" max="7687" width="9.5703125" style="1" customWidth="1"/>
    <col min="7688" max="7688" width="6.28515625" style="1" customWidth="1"/>
    <col min="7689" max="7689" width="6.5703125" style="1" bestFit="1" customWidth="1"/>
    <col min="7690" max="7690" width="6.28515625" style="1" bestFit="1" customWidth="1"/>
    <col min="7691" max="7692" width="6.5703125" style="1" bestFit="1" customWidth="1"/>
    <col min="7693" max="7693" width="6.28515625" style="1" bestFit="1" customWidth="1"/>
    <col min="7694" max="7700" width="6.5703125" style="1" bestFit="1" customWidth="1"/>
    <col min="7701" max="7701" width="6.28515625" style="1" bestFit="1" customWidth="1"/>
    <col min="7702" max="7703" width="6.5703125" style="1" bestFit="1" customWidth="1"/>
    <col min="7704" max="7704" width="6.5703125" style="1" customWidth="1"/>
    <col min="7705" max="7705" width="5.85546875" style="1" customWidth="1"/>
    <col min="7706" max="7940" width="5.85546875" style="1"/>
    <col min="7941" max="7941" width="2.5703125" style="1" customWidth="1"/>
    <col min="7942" max="7942" width="0.85546875" style="1" customWidth="1"/>
    <col min="7943" max="7943" width="9.5703125" style="1" customWidth="1"/>
    <col min="7944" max="7944" width="6.28515625" style="1" customWidth="1"/>
    <col min="7945" max="7945" width="6.5703125" style="1" bestFit="1" customWidth="1"/>
    <col min="7946" max="7946" width="6.28515625" style="1" bestFit="1" customWidth="1"/>
    <col min="7947" max="7948" width="6.5703125" style="1" bestFit="1" customWidth="1"/>
    <col min="7949" max="7949" width="6.28515625" style="1" bestFit="1" customWidth="1"/>
    <col min="7950" max="7956" width="6.5703125" style="1" bestFit="1" customWidth="1"/>
    <col min="7957" max="7957" width="6.28515625" style="1" bestFit="1" customWidth="1"/>
    <col min="7958" max="7959" width="6.5703125" style="1" bestFit="1" customWidth="1"/>
    <col min="7960" max="7960" width="6.5703125" style="1" customWidth="1"/>
    <col min="7961" max="7961" width="5.85546875" style="1" customWidth="1"/>
    <col min="7962" max="8196" width="5.85546875" style="1"/>
    <col min="8197" max="8197" width="2.5703125" style="1" customWidth="1"/>
    <col min="8198" max="8198" width="0.85546875" style="1" customWidth="1"/>
    <col min="8199" max="8199" width="9.5703125" style="1" customWidth="1"/>
    <col min="8200" max="8200" width="6.28515625" style="1" customWidth="1"/>
    <col min="8201" max="8201" width="6.5703125" style="1" bestFit="1" customWidth="1"/>
    <col min="8202" max="8202" width="6.28515625" style="1" bestFit="1" customWidth="1"/>
    <col min="8203" max="8204" width="6.5703125" style="1" bestFit="1" customWidth="1"/>
    <col min="8205" max="8205" width="6.28515625" style="1" bestFit="1" customWidth="1"/>
    <col min="8206" max="8212" width="6.5703125" style="1" bestFit="1" customWidth="1"/>
    <col min="8213" max="8213" width="6.28515625" style="1" bestFit="1" customWidth="1"/>
    <col min="8214" max="8215" width="6.5703125" style="1" bestFit="1" customWidth="1"/>
    <col min="8216" max="8216" width="6.5703125" style="1" customWidth="1"/>
    <col min="8217" max="8217" width="5.85546875" style="1" customWidth="1"/>
    <col min="8218" max="8452" width="5.85546875" style="1"/>
    <col min="8453" max="8453" width="2.5703125" style="1" customWidth="1"/>
    <col min="8454" max="8454" width="0.85546875" style="1" customWidth="1"/>
    <col min="8455" max="8455" width="9.5703125" style="1" customWidth="1"/>
    <col min="8456" max="8456" width="6.28515625" style="1" customWidth="1"/>
    <col min="8457" max="8457" width="6.5703125" style="1" bestFit="1" customWidth="1"/>
    <col min="8458" max="8458" width="6.28515625" style="1" bestFit="1" customWidth="1"/>
    <col min="8459" max="8460" width="6.5703125" style="1" bestFit="1" customWidth="1"/>
    <col min="8461" max="8461" width="6.28515625" style="1" bestFit="1" customWidth="1"/>
    <col min="8462" max="8468" width="6.5703125" style="1" bestFit="1" customWidth="1"/>
    <col min="8469" max="8469" width="6.28515625" style="1" bestFit="1" customWidth="1"/>
    <col min="8470" max="8471" width="6.5703125" style="1" bestFit="1" customWidth="1"/>
    <col min="8472" max="8472" width="6.5703125" style="1" customWidth="1"/>
    <col min="8473" max="8473" width="5.85546875" style="1" customWidth="1"/>
    <col min="8474" max="8708" width="5.85546875" style="1"/>
    <col min="8709" max="8709" width="2.5703125" style="1" customWidth="1"/>
    <col min="8710" max="8710" width="0.85546875" style="1" customWidth="1"/>
    <col min="8711" max="8711" width="9.5703125" style="1" customWidth="1"/>
    <col min="8712" max="8712" width="6.28515625" style="1" customWidth="1"/>
    <col min="8713" max="8713" width="6.5703125" style="1" bestFit="1" customWidth="1"/>
    <col min="8714" max="8714" width="6.28515625" style="1" bestFit="1" customWidth="1"/>
    <col min="8715" max="8716" width="6.5703125" style="1" bestFit="1" customWidth="1"/>
    <col min="8717" max="8717" width="6.28515625" style="1" bestFit="1" customWidth="1"/>
    <col min="8718" max="8724" width="6.5703125" style="1" bestFit="1" customWidth="1"/>
    <col min="8725" max="8725" width="6.28515625" style="1" bestFit="1" customWidth="1"/>
    <col min="8726" max="8727" width="6.5703125" style="1" bestFit="1" customWidth="1"/>
    <col min="8728" max="8728" width="6.5703125" style="1" customWidth="1"/>
    <col min="8729" max="8729" width="5.85546875" style="1" customWidth="1"/>
    <col min="8730" max="8964" width="5.85546875" style="1"/>
    <col min="8965" max="8965" width="2.5703125" style="1" customWidth="1"/>
    <col min="8966" max="8966" width="0.85546875" style="1" customWidth="1"/>
    <col min="8967" max="8967" width="9.5703125" style="1" customWidth="1"/>
    <col min="8968" max="8968" width="6.28515625" style="1" customWidth="1"/>
    <col min="8969" max="8969" width="6.5703125" style="1" bestFit="1" customWidth="1"/>
    <col min="8970" max="8970" width="6.28515625" style="1" bestFit="1" customWidth="1"/>
    <col min="8971" max="8972" width="6.5703125" style="1" bestFit="1" customWidth="1"/>
    <col min="8973" max="8973" width="6.28515625" style="1" bestFit="1" customWidth="1"/>
    <col min="8974" max="8980" width="6.5703125" style="1" bestFit="1" customWidth="1"/>
    <col min="8981" max="8981" width="6.28515625" style="1" bestFit="1" customWidth="1"/>
    <col min="8982" max="8983" width="6.5703125" style="1" bestFit="1" customWidth="1"/>
    <col min="8984" max="8984" width="6.5703125" style="1" customWidth="1"/>
    <col min="8985" max="8985" width="5.85546875" style="1" customWidth="1"/>
    <col min="8986" max="9220" width="5.85546875" style="1"/>
    <col min="9221" max="9221" width="2.5703125" style="1" customWidth="1"/>
    <col min="9222" max="9222" width="0.85546875" style="1" customWidth="1"/>
    <col min="9223" max="9223" width="9.5703125" style="1" customWidth="1"/>
    <col min="9224" max="9224" width="6.28515625" style="1" customWidth="1"/>
    <col min="9225" max="9225" width="6.5703125" style="1" bestFit="1" customWidth="1"/>
    <col min="9226" max="9226" width="6.28515625" style="1" bestFit="1" customWidth="1"/>
    <col min="9227" max="9228" width="6.5703125" style="1" bestFit="1" customWidth="1"/>
    <col min="9229" max="9229" width="6.28515625" style="1" bestFit="1" customWidth="1"/>
    <col min="9230" max="9236" width="6.5703125" style="1" bestFit="1" customWidth="1"/>
    <col min="9237" max="9237" width="6.28515625" style="1" bestFit="1" customWidth="1"/>
    <col min="9238" max="9239" width="6.5703125" style="1" bestFit="1" customWidth="1"/>
    <col min="9240" max="9240" width="6.5703125" style="1" customWidth="1"/>
    <col min="9241" max="9241" width="5.85546875" style="1" customWidth="1"/>
    <col min="9242" max="9476" width="5.85546875" style="1"/>
    <col min="9477" max="9477" width="2.5703125" style="1" customWidth="1"/>
    <col min="9478" max="9478" width="0.85546875" style="1" customWidth="1"/>
    <col min="9479" max="9479" width="9.5703125" style="1" customWidth="1"/>
    <col min="9480" max="9480" width="6.28515625" style="1" customWidth="1"/>
    <col min="9481" max="9481" width="6.5703125" style="1" bestFit="1" customWidth="1"/>
    <col min="9482" max="9482" width="6.28515625" style="1" bestFit="1" customWidth="1"/>
    <col min="9483" max="9484" width="6.5703125" style="1" bestFit="1" customWidth="1"/>
    <col min="9485" max="9485" width="6.28515625" style="1" bestFit="1" customWidth="1"/>
    <col min="9486" max="9492" width="6.5703125" style="1" bestFit="1" customWidth="1"/>
    <col min="9493" max="9493" width="6.28515625" style="1" bestFit="1" customWidth="1"/>
    <col min="9494" max="9495" width="6.5703125" style="1" bestFit="1" customWidth="1"/>
    <col min="9496" max="9496" width="6.5703125" style="1" customWidth="1"/>
    <col min="9497" max="9497" width="5.85546875" style="1" customWidth="1"/>
    <col min="9498" max="9732" width="5.85546875" style="1"/>
    <col min="9733" max="9733" width="2.5703125" style="1" customWidth="1"/>
    <col min="9734" max="9734" width="0.85546875" style="1" customWidth="1"/>
    <col min="9735" max="9735" width="9.5703125" style="1" customWidth="1"/>
    <col min="9736" max="9736" width="6.28515625" style="1" customWidth="1"/>
    <col min="9737" max="9737" width="6.5703125" style="1" bestFit="1" customWidth="1"/>
    <col min="9738" max="9738" width="6.28515625" style="1" bestFit="1" customWidth="1"/>
    <col min="9739" max="9740" width="6.5703125" style="1" bestFit="1" customWidth="1"/>
    <col min="9741" max="9741" width="6.28515625" style="1" bestFit="1" customWidth="1"/>
    <col min="9742" max="9748" width="6.5703125" style="1" bestFit="1" customWidth="1"/>
    <col min="9749" max="9749" width="6.28515625" style="1" bestFit="1" customWidth="1"/>
    <col min="9750" max="9751" width="6.5703125" style="1" bestFit="1" customWidth="1"/>
    <col min="9752" max="9752" width="6.5703125" style="1" customWidth="1"/>
    <col min="9753" max="9753" width="5.85546875" style="1" customWidth="1"/>
    <col min="9754" max="9988" width="5.85546875" style="1"/>
    <col min="9989" max="9989" width="2.5703125" style="1" customWidth="1"/>
    <col min="9990" max="9990" width="0.85546875" style="1" customWidth="1"/>
    <col min="9991" max="9991" width="9.5703125" style="1" customWidth="1"/>
    <col min="9992" max="9992" width="6.28515625" style="1" customWidth="1"/>
    <col min="9993" max="9993" width="6.5703125" style="1" bestFit="1" customWidth="1"/>
    <col min="9994" max="9994" width="6.28515625" style="1" bestFit="1" customWidth="1"/>
    <col min="9995" max="9996" width="6.5703125" style="1" bestFit="1" customWidth="1"/>
    <col min="9997" max="9997" width="6.28515625" style="1" bestFit="1" customWidth="1"/>
    <col min="9998" max="10004" width="6.5703125" style="1" bestFit="1" customWidth="1"/>
    <col min="10005" max="10005" width="6.28515625" style="1" bestFit="1" customWidth="1"/>
    <col min="10006" max="10007" width="6.5703125" style="1" bestFit="1" customWidth="1"/>
    <col min="10008" max="10008" width="6.5703125" style="1" customWidth="1"/>
    <col min="10009" max="10009" width="5.85546875" style="1" customWidth="1"/>
    <col min="10010" max="10244" width="5.85546875" style="1"/>
    <col min="10245" max="10245" width="2.5703125" style="1" customWidth="1"/>
    <col min="10246" max="10246" width="0.85546875" style="1" customWidth="1"/>
    <col min="10247" max="10247" width="9.5703125" style="1" customWidth="1"/>
    <col min="10248" max="10248" width="6.28515625" style="1" customWidth="1"/>
    <col min="10249" max="10249" width="6.5703125" style="1" bestFit="1" customWidth="1"/>
    <col min="10250" max="10250" width="6.28515625" style="1" bestFit="1" customWidth="1"/>
    <col min="10251" max="10252" width="6.5703125" style="1" bestFit="1" customWidth="1"/>
    <col min="10253" max="10253" width="6.28515625" style="1" bestFit="1" customWidth="1"/>
    <col min="10254" max="10260" width="6.5703125" style="1" bestFit="1" customWidth="1"/>
    <col min="10261" max="10261" width="6.28515625" style="1" bestFit="1" customWidth="1"/>
    <col min="10262" max="10263" width="6.5703125" style="1" bestFit="1" customWidth="1"/>
    <col min="10264" max="10264" width="6.5703125" style="1" customWidth="1"/>
    <col min="10265" max="10265" width="5.85546875" style="1" customWidth="1"/>
    <col min="10266" max="10500" width="5.85546875" style="1"/>
    <col min="10501" max="10501" width="2.5703125" style="1" customWidth="1"/>
    <col min="10502" max="10502" width="0.85546875" style="1" customWidth="1"/>
    <col min="10503" max="10503" width="9.5703125" style="1" customWidth="1"/>
    <col min="10504" max="10504" width="6.28515625" style="1" customWidth="1"/>
    <col min="10505" max="10505" width="6.5703125" style="1" bestFit="1" customWidth="1"/>
    <col min="10506" max="10506" width="6.28515625" style="1" bestFit="1" customWidth="1"/>
    <col min="10507" max="10508" width="6.5703125" style="1" bestFit="1" customWidth="1"/>
    <col min="10509" max="10509" width="6.28515625" style="1" bestFit="1" customWidth="1"/>
    <col min="10510" max="10516" width="6.5703125" style="1" bestFit="1" customWidth="1"/>
    <col min="10517" max="10517" width="6.28515625" style="1" bestFit="1" customWidth="1"/>
    <col min="10518" max="10519" width="6.5703125" style="1" bestFit="1" customWidth="1"/>
    <col min="10520" max="10520" width="6.5703125" style="1" customWidth="1"/>
    <col min="10521" max="10521" width="5.85546875" style="1" customWidth="1"/>
    <col min="10522" max="10756" width="5.85546875" style="1"/>
    <col min="10757" max="10757" width="2.5703125" style="1" customWidth="1"/>
    <col min="10758" max="10758" width="0.85546875" style="1" customWidth="1"/>
    <col min="10759" max="10759" width="9.5703125" style="1" customWidth="1"/>
    <col min="10760" max="10760" width="6.28515625" style="1" customWidth="1"/>
    <col min="10761" max="10761" width="6.5703125" style="1" bestFit="1" customWidth="1"/>
    <col min="10762" max="10762" width="6.28515625" style="1" bestFit="1" customWidth="1"/>
    <col min="10763" max="10764" width="6.5703125" style="1" bestFit="1" customWidth="1"/>
    <col min="10765" max="10765" width="6.28515625" style="1" bestFit="1" customWidth="1"/>
    <col min="10766" max="10772" width="6.5703125" style="1" bestFit="1" customWidth="1"/>
    <col min="10773" max="10773" width="6.28515625" style="1" bestFit="1" customWidth="1"/>
    <col min="10774" max="10775" width="6.5703125" style="1" bestFit="1" customWidth="1"/>
    <col min="10776" max="10776" width="6.5703125" style="1" customWidth="1"/>
    <col min="10777" max="10777" width="5.85546875" style="1" customWidth="1"/>
    <col min="10778" max="11012" width="5.85546875" style="1"/>
    <col min="11013" max="11013" width="2.5703125" style="1" customWidth="1"/>
    <col min="11014" max="11014" width="0.85546875" style="1" customWidth="1"/>
    <col min="11015" max="11015" width="9.5703125" style="1" customWidth="1"/>
    <col min="11016" max="11016" width="6.28515625" style="1" customWidth="1"/>
    <col min="11017" max="11017" width="6.5703125" style="1" bestFit="1" customWidth="1"/>
    <col min="11018" max="11018" width="6.28515625" style="1" bestFit="1" customWidth="1"/>
    <col min="11019" max="11020" width="6.5703125" style="1" bestFit="1" customWidth="1"/>
    <col min="11021" max="11021" width="6.28515625" style="1" bestFit="1" customWidth="1"/>
    <col min="11022" max="11028" width="6.5703125" style="1" bestFit="1" customWidth="1"/>
    <col min="11029" max="11029" width="6.28515625" style="1" bestFit="1" customWidth="1"/>
    <col min="11030" max="11031" width="6.5703125" style="1" bestFit="1" customWidth="1"/>
    <col min="11032" max="11032" width="6.5703125" style="1" customWidth="1"/>
    <col min="11033" max="11033" width="5.85546875" style="1" customWidth="1"/>
    <col min="11034" max="11268" width="5.85546875" style="1"/>
    <col min="11269" max="11269" width="2.5703125" style="1" customWidth="1"/>
    <col min="11270" max="11270" width="0.85546875" style="1" customWidth="1"/>
    <col min="11271" max="11271" width="9.5703125" style="1" customWidth="1"/>
    <col min="11272" max="11272" width="6.28515625" style="1" customWidth="1"/>
    <col min="11273" max="11273" width="6.5703125" style="1" bestFit="1" customWidth="1"/>
    <col min="11274" max="11274" width="6.28515625" style="1" bestFit="1" customWidth="1"/>
    <col min="11275" max="11276" width="6.5703125" style="1" bestFit="1" customWidth="1"/>
    <col min="11277" max="11277" width="6.28515625" style="1" bestFit="1" customWidth="1"/>
    <col min="11278" max="11284" width="6.5703125" style="1" bestFit="1" customWidth="1"/>
    <col min="11285" max="11285" width="6.28515625" style="1" bestFit="1" customWidth="1"/>
    <col min="11286" max="11287" width="6.5703125" style="1" bestFit="1" customWidth="1"/>
    <col min="11288" max="11288" width="6.5703125" style="1" customWidth="1"/>
    <col min="11289" max="11289" width="5.85546875" style="1" customWidth="1"/>
    <col min="11290" max="11524" width="5.85546875" style="1"/>
    <col min="11525" max="11525" width="2.5703125" style="1" customWidth="1"/>
    <col min="11526" max="11526" width="0.85546875" style="1" customWidth="1"/>
    <col min="11527" max="11527" width="9.5703125" style="1" customWidth="1"/>
    <col min="11528" max="11528" width="6.28515625" style="1" customWidth="1"/>
    <col min="11529" max="11529" width="6.5703125" style="1" bestFit="1" customWidth="1"/>
    <col min="11530" max="11530" width="6.28515625" style="1" bestFit="1" customWidth="1"/>
    <col min="11531" max="11532" width="6.5703125" style="1" bestFit="1" customWidth="1"/>
    <col min="11533" max="11533" width="6.28515625" style="1" bestFit="1" customWidth="1"/>
    <col min="11534" max="11540" width="6.5703125" style="1" bestFit="1" customWidth="1"/>
    <col min="11541" max="11541" width="6.28515625" style="1" bestFit="1" customWidth="1"/>
    <col min="11542" max="11543" width="6.5703125" style="1" bestFit="1" customWidth="1"/>
    <col min="11544" max="11544" width="6.5703125" style="1" customWidth="1"/>
    <col min="11545" max="11545" width="5.85546875" style="1" customWidth="1"/>
    <col min="11546" max="11780" width="5.85546875" style="1"/>
    <col min="11781" max="11781" width="2.5703125" style="1" customWidth="1"/>
    <col min="11782" max="11782" width="0.85546875" style="1" customWidth="1"/>
    <col min="11783" max="11783" width="9.5703125" style="1" customWidth="1"/>
    <col min="11784" max="11784" width="6.28515625" style="1" customWidth="1"/>
    <col min="11785" max="11785" width="6.5703125" style="1" bestFit="1" customWidth="1"/>
    <col min="11786" max="11786" width="6.28515625" style="1" bestFit="1" customWidth="1"/>
    <col min="11787" max="11788" width="6.5703125" style="1" bestFit="1" customWidth="1"/>
    <col min="11789" max="11789" width="6.28515625" style="1" bestFit="1" customWidth="1"/>
    <col min="11790" max="11796" width="6.5703125" style="1" bestFit="1" customWidth="1"/>
    <col min="11797" max="11797" width="6.28515625" style="1" bestFit="1" customWidth="1"/>
    <col min="11798" max="11799" width="6.5703125" style="1" bestFit="1" customWidth="1"/>
    <col min="11800" max="11800" width="6.5703125" style="1" customWidth="1"/>
    <col min="11801" max="11801" width="5.85546875" style="1" customWidth="1"/>
    <col min="11802" max="12036" width="5.85546875" style="1"/>
    <col min="12037" max="12037" width="2.5703125" style="1" customWidth="1"/>
    <col min="12038" max="12038" width="0.85546875" style="1" customWidth="1"/>
    <col min="12039" max="12039" width="9.5703125" style="1" customWidth="1"/>
    <col min="12040" max="12040" width="6.28515625" style="1" customWidth="1"/>
    <col min="12041" max="12041" width="6.5703125" style="1" bestFit="1" customWidth="1"/>
    <col min="12042" max="12042" width="6.28515625" style="1" bestFit="1" customWidth="1"/>
    <col min="12043" max="12044" width="6.5703125" style="1" bestFit="1" customWidth="1"/>
    <col min="12045" max="12045" width="6.28515625" style="1" bestFit="1" customWidth="1"/>
    <col min="12046" max="12052" width="6.5703125" style="1" bestFit="1" customWidth="1"/>
    <col min="12053" max="12053" width="6.28515625" style="1" bestFit="1" customWidth="1"/>
    <col min="12054" max="12055" width="6.5703125" style="1" bestFit="1" customWidth="1"/>
    <col min="12056" max="12056" width="6.5703125" style="1" customWidth="1"/>
    <col min="12057" max="12057" width="5.85546875" style="1" customWidth="1"/>
    <col min="12058" max="12292" width="5.85546875" style="1"/>
    <col min="12293" max="12293" width="2.5703125" style="1" customWidth="1"/>
    <col min="12294" max="12294" width="0.85546875" style="1" customWidth="1"/>
    <col min="12295" max="12295" width="9.5703125" style="1" customWidth="1"/>
    <col min="12296" max="12296" width="6.28515625" style="1" customWidth="1"/>
    <col min="12297" max="12297" width="6.5703125" style="1" bestFit="1" customWidth="1"/>
    <col min="12298" max="12298" width="6.28515625" style="1" bestFit="1" customWidth="1"/>
    <col min="12299" max="12300" width="6.5703125" style="1" bestFit="1" customWidth="1"/>
    <col min="12301" max="12301" width="6.28515625" style="1" bestFit="1" customWidth="1"/>
    <col min="12302" max="12308" width="6.5703125" style="1" bestFit="1" customWidth="1"/>
    <col min="12309" max="12309" width="6.28515625" style="1" bestFit="1" customWidth="1"/>
    <col min="12310" max="12311" width="6.5703125" style="1" bestFit="1" customWidth="1"/>
    <col min="12312" max="12312" width="6.5703125" style="1" customWidth="1"/>
    <col min="12313" max="12313" width="5.85546875" style="1" customWidth="1"/>
    <col min="12314" max="12548" width="5.85546875" style="1"/>
    <col min="12549" max="12549" width="2.5703125" style="1" customWidth="1"/>
    <col min="12550" max="12550" width="0.85546875" style="1" customWidth="1"/>
    <col min="12551" max="12551" width="9.5703125" style="1" customWidth="1"/>
    <col min="12552" max="12552" width="6.28515625" style="1" customWidth="1"/>
    <col min="12553" max="12553" width="6.5703125" style="1" bestFit="1" customWidth="1"/>
    <col min="12554" max="12554" width="6.28515625" style="1" bestFit="1" customWidth="1"/>
    <col min="12555" max="12556" width="6.5703125" style="1" bestFit="1" customWidth="1"/>
    <col min="12557" max="12557" width="6.28515625" style="1" bestFit="1" customWidth="1"/>
    <col min="12558" max="12564" width="6.5703125" style="1" bestFit="1" customWidth="1"/>
    <col min="12565" max="12565" width="6.28515625" style="1" bestFit="1" customWidth="1"/>
    <col min="12566" max="12567" width="6.5703125" style="1" bestFit="1" customWidth="1"/>
    <col min="12568" max="12568" width="6.5703125" style="1" customWidth="1"/>
    <col min="12569" max="12569" width="5.85546875" style="1" customWidth="1"/>
    <col min="12570" max="12804" width="5.85546875" style="1"/>
    <col min="12805" max="12805" width="2.5703125" style="1" customWidth="1"/>
    <col min="12806" max="12806" width="0.85546875" style="1" customWidth="1"/>
    <col min="12807" max="12807" width="9.5703125" style="1" customWidth="1"/>
    <col min="12808" max="12808" width="6.28515625" style="1" customWidth="1"/>
    <col min="12809" max="12809" width="6.5703125" style="1" bestFit="1" customWidth="1"/>
    <col min="12810" max="12810" width="6.28515625" style="1" bestFit="1" customWidth="1"/>
    <col min="12811" max="12812" width="6.5703125" style="1" bestFit="1" customWidth="1"/>
    <col min="12813" max="12813" width="6.28515625" style="1" bestFit="1" customWidth="1"/>
    <col min="12814" max="12820" width="6.5703125" style="1" bestFit="1" customWidth="1"/>
    <col min="12821" max="12821" width="6.28515625" style="1" bestFit="1" customWidth="1"/>
    <col min="12822" max="12823" width="6.5703125" style="1" bestFit="1" customWidth="1"/>
    <col min="12824" max="12824" width="6.5703125" style="1" customWidth="1"/>
    <col min="12825" max="12825" width="5.85546875" style="1" customWidth="1"/>
    <col min="12826" max="13060" width="5.85546875" style="1"/>
    <col min="13061" max="13061" width="2.5703125" style="1" customWidth="1"/>
    <col min="13062" max="13062" width="0.85546875" style="1" customWidth="1"/>
    <col min="13063" max="13063" width="9.5703125" style="1" customWidth="1"/>
    <col min="13064" max="13064" width="6.28515625" style="1" customWidth="1"/>
    <col min="13065" max="13065" width="6.5703125" style="1" bestFit="1" customWidth="1"/>
    <col min="13066" max="13066" width="6.28515625" style="1" bestFit="1" customWidth="1"/>
    <col min="13067" max="13068" width="6.5703125" style="1" bestFit="1" customWidth="1"/>
    <col min="13069" max="13069" width="6.28515625" style="1" bestFit="1" customWidth="1"/>
    <col min="13070" max="13076" width="6.5703125" style="1" bestFit="1" customWidth="1"/>
    <col min="13077" max="13077" width="6.28515625" style="1" bestFit="1" customWidth="1"/>
    <col min="13078" max="13079" width="6.5703125" style="1" bestFit="1" customWidth="1"/>
    <col min="13080" max="13080" width="6.5703125" style="1" customWidth="1"/>
    <col min="13081" max="13081" width="5.85546875" style="1" customWidth="1"/>
    <col min="13082" max="13316" width="5.85546875" style="1"/>
    <col min="13317" max="13317" width="2.5703125" style="1" customWidth="1"/>
    <col min="13318" max="13318" width="0.85546875" style="1" customWidth="1"/>
    <col min="13319" max="13319" width="9.5703125" style="1" customWidth="1"/>
    <col min="13320" max="13320" width="6.28515625" style="1" customWidth="1"/>
    <col min="13321" max="13321" width="6.5703125" style="1" bestFit="1" customWidth="1"/>
    <col min="13322" max="13322" width="6.28515625" style="1" bestFit="1" customWidth="1"/>
    <col min="13323" max="13324" width="6.5703125" style="1" bestFit="1" customWidth="1"/>
    <col min="13325" max="13325" width="6.28515625" style="1" bestFit="1" customWidth="1"/>
    <col min="13326" max="13332" width="6.5703125" style="1" bestFit="1" customWidth="1"/>
    <col min="13333" max="13333" width="6.28515625" style="1" bestFit="1" customWidth="1"/>
    <col min="13334" max="13335" width="6.5703125" style="1" bestFit="1" customWidth="1"/>
    <col min="13336" max="13336" width="6.5703125" style="1" customWidth="1"/>
    <col min="13337" max="13337" width="5.85546875" style="1" customWidth="1"/>
    <col min="13338" max="13572" width="5.85546875" style="1"/>
    <col min="13573" max="13573" width="2.5703125" style="1" customWidth="1"/>
    <col min="13574" max="13574" width="0.85546875" style="1" customWidth="1"/>
    <col min="13575" max="13575" width="9.5703125" style="1" customWidth="1"/>
    <col min="13576" max="13576" width="6.28515625" style="1" customWidth="1"/>
    <col min="13577" max="13577" width="6.5703125" style="1" bestFit="1" customWidth="1"/>
    <col min="13578" max="13578" width="6.28515625" style="1" bestFit="1" customWidth="1"/>
    <col min="13579" max="13580" width="6.5703125" style="1" bestFit="1" customWidth="1"/>
    <col min="13581" max="13581" width="6.28515625" style="1" bestFit="1" customWidth="1"/>
    <col min="13582" max="13588" width="6.5703125" style="1" bestFit="1" customWidth="1"/>
    <col min="13589" max="13589" width="6.28515625" style="1" bestFit="1" customWidth="1"/>
    <col min="13590" max="13591" width="6.5703125" style="1" bestFit="1" customWidth="1"/>
    <col min="13592" max="13592" width="6.5703125" style="1" customWidth="1"/>
    <col min="13593" max="13593" width="5.85546875" style="1" customWidth="1"/>
    <col min="13594" max="13828" width="5.85546875" style="1"/>
    <col min="13829" max="13829" width="2.5703125" style="1" customWidth="1"/>
    <col min="13830" max="13830" width="0.85546875" style="1" customWidth="1"/>
    <col min="13831" max="13831" width="9.5703125" style="1" customWidth="1"/>
    <col min="13832" max="13832" width="6.28515625" style="1" customWidth="1"/>
    <col min="13833" max="13833" width="6.5703125" style="1" bestFit="1" customWidth="1"/>
    <col min="13834" max="13834" width="6.28515625" style="1" bestFit="1" customWidth="1"/>
    <col min="13835" max="13836" width="6.5703125" style="1" bestFit="1" customWidth="1"/>
    <col min="13837" max="13837" width="6.28515625" style="1" bestFit="1" customWidth="1"/>
    <col min="13838" max="13844" width="6.5703125" style="1" bestFit="1" customWidth="1"/>
    <col min="13845" max="13845" width="6.28515625" style="1" bestFit="1" customWidth="1"/>
    <col min="13846" max="13847" width="6.5703125" style="1" bestFit="1" customWidth="1"/>
    <col min="13848" max="13848" width="6.5703125" style="1" customWidth="1"/>
    <col min="13849" max="13849" width="5.85546875" style="1" customWidth="1"/>
    <col min="13850" max="14084" width="5.85546875" style="1"/>
    <col min="14085" max="14085" width="2.5703125" style="1" customWidth="1"/>
    <col min="14086" max="14086" width="0.85546875" style="1" customWidth="1"/>
    <col min="14087" max="14087" width="9.5703125" style="1" customWidth="1"/>
    <col min="14088" max="14088" width="6.28515625" style="1" customWidth="1"/>
    <col min="14089" max="14089" width="6.5703125" style="1" bestFit="1" customWidth="1"/>
    <col min="14090" max="14090" width="6.28515625" style="1" bestFit="1" customWidth="1"/>
    <col min="14091" max="14092" width="6.5703125" style="1" bestFit="1" customWidth="1"/>
    <col min="14093" max="14093" width="6.28515625" style="1" bestFit="1" customWidth="1"/>
    <col min="14094" max="14100" width="6.5703125" style="1" bestFit="1" customWidth="1"/>
    <col min="14101" max="14101" width="6.28515625" style="1" bestFit="1" customWidth="1"/>
    <col min="14102" max="14103" width="6.5703125" style="1" bestFit="1" customWidth="1"/>
    <col min="14104" max="14104" width="6.5703125" style="1" customWidth="1"/>
    <col min="14105" max="14105" width="5.85546875" style="1" customWidth="1"/>
    <col min="14106" max="14340" width="5.85546875" style="1"/>
    <col min="14341" max="14341" width="2.5703125" style="1" customWidth="1"/>
    <col min="14342" max="14342" width="0.85546875" style="1" customWidth="1"/>
    <col min="14343" max="14343" width="9.5703125" style="1" customWidth="1"/>
    <col min="14344" max="14344" width="6.28515625" style="1" customWidth="1"/>
    <col min="14345" max="14345" width="6.5703125" style="1" bestFit="1" customWidth="1"/>
    <col min="14346" max="14346" width="6.28515625" style="1" bestFit="1" customWidth="1"/>
    <col min="14347" max="14348" width="6.5703125" style="1" bestFit="1" customWidth="1"/>
    <col min="14349" max="14349" width="6.28515625" style="1" bestFit="1" customWidth="1"/>
    <col min="14350" max="14356" width="6.5703125" style="1" bestFit="1" customWidth="1"/>
    <col min="14357" max="14357" width="6.28515625" style="1" bestFit="1" customWidth="1"/>
    <col min="14358" max="14359" width="6.5703125" style="1" bestFit="1" customWidth="1"/>
    <col min="14360" max="14360" width="6.5703125" style="1" customWidth="1"/>
    <col min="14361" max="14361" width="5.85546875" style="1" customWidth="1"/>
    <col min="14362" max="14596" width="5.85546875" style="1"/>
    <col min="14597" max="14597" width="2.5703125" style="1" customWidth="1"/>
    <col min="14598" max="14598" width="0.85546875" style="1" customWidth="1"/>
    <col min="14599" max="14599" width="9.5703125" style="1" customWidth="1"/>
    <col min="14600" max="14600" width="6.28515625" style="1" customWidth="1"/>
    <col min="14601" max="14601" width="6.5703125" style="1" bestFit="1" customWidth="1"/>
    <col min="14602" max="14602" width="6.28515625" style="1" bestFit="1" customWidth="1"/>
    <col min="14603" max="14604" width="6.5703125" style="1" bestFit="1" customWidth="1"/>
    <col min="14605" max="14605" width="6.28515625" style="1" bestFit="1" customWidth="1"/>
    <col min="14606" max="14612" width="6.5703125" style="1" bestFit="1" customWidth="1"/>
    <col min="14613" max="14613" width="6.28515625" style="1" bestFit="1" customWidth="1"/>
    <col min="14614" max="14615" width="6.5703125" style="1" bestFit="1" customWidth="1"/>
    <col min="14616" max="14616" width="6.5703125" style="1" customWidth="1"/>
    <col min="14617" max="14617" width="5.85546875" style="1" customWidth="1"/>
    <col min="14618" max="14852" width="5.85546875" style="1"/>
    <col min="14853" max="14853" width="2.5703125" style="1" customWidth="1"/>
    <col min="14854" max="14854" width="0.85546875" style="1" customWidth="1"/>
    <col min="14855" max="14855" width="9.5703125" style="1" customWidth="1"/>
    <col min="14856" max="14856" width="6.28515625" style="1" customWidth="1"/>
    <col min="14857" max="14857" width="6.5703125" style="1" bestFit="1" customWidth="1"/>
    <col min="14858" max="14858" width="6.28515625" style="1" bestFit="1" customWidth="1"/>
    <col min="14859" max="14860" width="6.5703125" style="1" bestFit="1" customWidth="1"/>
    <col min="14861" max="14861" width="6.28515625" style="1" bestFit="1" customWidth="1"/>
    <col min="14862" max="14868" width="6.5703125" style="1" bestFit="1" customWidth="1"/>
    <col min="14869" max="14869" width="6.28515625" style="1" bestFit="1" customWidth="1"/>
    <col min="14870" max="14871" width="6.5703125" style="1" bestFit="1" customWidth="1"/>
    <col min="14872" max="14872" width="6.5703125" style="1" customWidth="1"/>
    <col min="14873" max="14873" width="5.85546875" style="1" customWidth="1"/>
    <col min="14874" max="15108" width="5.85546875" style="1"/>
    <col min="15109" max="15109" width="2.5703125" style="1" customWidth="1"/>
    <col min="15110" max="15110" width="0.85546875" style="1" customWidth="1"/>
    <col min="15111" max="15111" width="9.5703125" style="1" customWidth="1"/>
    <col min="15112" max="15112" width="6.28515625" style="1" customWidth="1"/>
    <col min="15113" max="15113" width="6.5703125" style="1" bestFit="1" customWidth="1"/>
    <col min="15114" max="15114" width="6.28515625" style="1" bestFit="1" customWidth="1"/>
    <col min="15115" max="15116" width="6.5703125" style="1" bestFit="1" customWidth="1"/>
    <col min="15117" max="15117" width="6.28515625" style="1" bestFit="1" customWidth="1"/>
    <col min="15118" max="15124" width="6.5703125" style="1" bestFit="1" customWidth="1"/>
    <col min="15125" max="15125" width="6.28515625" style="1" bestFit="1" customWidth="1"/>
    <col min="15126" max="15127" width="6.5703125" style="1" bestFit="1" customWidth="1"/>
    <col min="15128" max="15128" width="6.5703125" style="1" customWidth="1"/>
    <col min="15129" max="15129" width="5.85546875" style="1" customWidth="1"/>
    <col min="15130" max="15364" width="5.85546875" style="1"/>
    <col min="15365" max="15365" width="2.5703125" style="1" customWidth="1"/>
    <col min="15366" max="15366" width="0.85546875" style="1" customWidth="1"/>
    <col min="15367" max="15367" width="9.5703125" style="1" customWidth="1"/>
    <col min="15368" max="15368" width="6.28515625" style="1" customWidth="1"/>
    <col min="15369" max="15369" width="6.5703125" style="1" bestFit="1" customWidth="1"/>
    <col min="15370" max="15370" width="6.28515625" style="1" bestFit="1" customWidth="1"/>
    <col min="15371" max="15372" width="6.5703125" style="1" bestFit="1" customWidth="1"/>
    <col min="15373" max="15373" width="6.28515625" style="1" bestFit="1" customWidth="1"/>
    <col min="15374" max="15380" width="6.5703125" style="1" bestFit="1" customWidth="1"/>
    <col min="15381" max="15381" width="6.28515625" style="1" bestFit="1" customWidth="1"/>
    <col min="15382" max="15383" width="6.5703125" style="1" bestFit="1" customWidth="1"/>
    <col min="15384" max="15384" width="6.5703125" style="1" customWidth="1"/>
    <col min="15385" max="15385" width="5.85546875" style="1" customWidth="1"/>
    <col min="15386" max="15620" width="5.85546875" style="1"/>
    <col min="15621" max="15621" width="2.5703125" style="1" customWidth="1"/>
    <col min="15622" max="15622" width="0.85546875" style="1" customWidth="1"/>
    <col min="15623" max="15623" width="9.5703125" style="1" customWidth="1"/>
    <col min="15624" max="15624" width="6.28515625" style="1" customWidth="1"/>
    <col min="15625" max="15625" width="6.5703125" style="1" bestFit="1" customWidth="1"/>
    <col min="15626" max="15626" width="6.28515625" style="1" bestFit="1" customWidth="1"/>
    <col min="15627" max="15628" width="6.5703125" style="1" bestFit="1" customWidth="1"/>
    <col min="15629" max="15629" width="6.28515625" style="1" bestFit="1" customWidth="1"/>
    <col min="15630" max="15636" width="6.5703125" style="1" bestFit="1" customWidth="1"/>
    <col min="15637" max="15637" width="6.28515625" style="1" bestFit="1" customWidth="1"/>
    <col min="15638" max="15639" width="6.5703125" style="1" bestFit="1" customWidth="1"/>
    <col min="15640" max="15640" width="6.5703125" style="1" customWidth="1"/>
    <col min="15641" max="15641" width="5.85546875" style="1" customWidth="1"/>
    <col min="15642" max="15876" width="5.85546875" style="1"/>
    <col min="15877" max="15877" width="2.5703125" style="1" customWidth="1"/>
    <col min="15878" max="15878" width="0.85546875" style="1" customWidth="1"/>
    <col min="15879" max="15879" width="9.5703125" style="1" customWidth="1"/>
    <col min="15880" max="15880" width="6.28515625" style="1" customWidth="1"/>
    <col min="15881" max="15881" width="6.5703125" style="1" bestFit="1" customWidth="1"/>
    <col min="15882" max="15882" width="6.28515625" style="1" bestFit="1" customWidth="1"/>
    <col min="15883" max="15884" width="6.5703125" style="1" bestFit="1" customWidth="1"/>
    <col min="15885" max="15885" width="6.28515625" style="1" bestFit="1" customWidth="1"/>
    <col min="15886" max="15892" width="6.5703125" style="1" bestFit="1" customWidth="1"/>
    <col min="15893" max="15893" width="6.28515625" style="1" bestFit="1" customWidth="1"/>
    <col min="15894" max="15895" width="6.5703125" style="1" bestFit="1" customWidth="1"/>
    <col min="15896" max="15896" width="6.5703125" style="1" customWidth="1"/>
    <col min="15897" max="15897" width="5.85546875" style="1" customWidth="1"/>
    <col min="15898" max="16132" width="5.85546875" style="1"/>
    <col min="16133" max="16133" width="2.5703125" style="1" customWidth="1"/>
    <col min="16134" max="16134" width="0.85546875" style="1" customWidth="1"/>
    <col min="16135" max="16135" width="9.5703125" style="1" customWidth="1"/>
    <col min="16136" max="16136" width="6.28515625" style="1" customWidth="1"/>
    <col min="16137" max="16137" width="6.5703125" style="1" bestFit="1" customWidth="1"/>
    <col min="16138" max="16138" width="6.28515625" style="1" bestFit="1" customWidth="1"/>
    <col min="16139" max="16140" width="6.5703125" style="1" bestFit="1" customWidth="1"/>
    <col min="16141" max="16141" width="6.28515625" style="1" bestFit="1" customWidth="1"/>
    <col min="16142" max="16148" width="6.5703125" style="1" bestFit="1" customWidth="1"/>
    <col min="16149" max="16149" width="6.28515625" style="1" bestFit="1" customWidth="1"/>
    <col min="16150" max="16151" width="6.5703125" style="1" bestFit="1" customWidth="1"/>
    <col min="16152" max="16152" width="6.5703125" style="1" customWidth="1"/>
    <col min="16153" max="16153" width="5.85546875" style="1" customWidth="1"/>
    <col min="16154" max="16384" width="5.85546875" style="1"/>
  </cols>
  <sheetData>
    <row r="1" spans="1:29" ht="20.100000000000001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9" ht="15.75" customHeight="1" x14ac:dyDescent="0.1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9" ht="18.75" customHeight="1" x14ac:dyDescent="0.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9" ht="13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9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9" s="6" customFormat="1" ht="12.75" x14ac:dyDescent="0.25">
      <c r="B6" s="7"/>
      <c r="C6" s="8" t="s">
        <v>3</v>
      </c>
      <c r="D6" s="9">
        <v>1992</v>
      </c>
      <c r="E6" s="8">
        <v>1993</v>
      </c>
      <c r="F6" s="8">
        <v>1994</v>
      </c>
      <c r="G6" s="8">
        <v>1995</v>
      </c>
      <c r="H6" s="8">
        <v>1996</v>
      </c>
      <c r="I6" s="8">
        <v>1997</v>
      </c>
      <c r="J6" s="8">
        <v>1998</v>
      </c>
      <c r="K6" s="8">
        <v>1999</v>
      </c>
      <c r="L6" s="8">
        <v>2000</v>
      </c>
      <c r="M6" s="8">
        <v>2001</v>
      </c>
      <c r="N6" s="8">
        <v>2002</v>
      </c>
      <c r="O6" s="8">
        <v>2003</v>
      </c>
      <c r="P6" s="8">
        <v>2004</v>
      </c>
      <c r="Q6" s="8">
        <v>2005</v>
      </c>
      <c r="R6" s="8">
        <v>2006</v>
      </c>
      <c r="S6" s="8">
        <v>2007</v>
      </c>
      <c r="T6" s="8">
        <v>2008</v>
      </c>
      <c r="U6" s="8">
        <v>2009</v>
      </c>
      <c r="V6" s="8">
        <v>2010</v>
      </c>
      <c r="W6" s="8">
        <v>2011</v>
      </c>
      <c r="X6" s="8">
        <v>2012</v>
      </c>
      <c r="Y6" s="8">
        <v>2013</v>
      </c>
      <c r="Z6" s="8">
        <v>2014</v>
      </c>
      <c r="AA6" s="8">
        <v>2015</v>
      </c>
    </row>
    <row r="7" spans="1:29" x14ac:dyDescent="0.15"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9" ht="15" customHeight="1" x14ac:dyDescent="0.15">
      <c r="A8" s="11"/>
      <c r="B8" s="12"/>
      <c r="C8" s="12" t="s">
        <v>4</v>
      </c>
      <c r="D8" s="13"/>
      <c r="E8" s="14"/>
      <c r="F8" s="14"/>
      <c r="G8" s="14"/>
      <c r="H8" s="14"/>
      <c r="I8" s="14"/>
      <c r="J8" s="14"/>
      <c r="K8" s="14"/>
      <c r="L8" s="14">
        <v>78.062650390624995</v>
      </c>
      <c r="M8" s="14">
        <v>418.34100000000001</v>
      </c>
      <c r="N8" s="14">
        <v>486.53300000000002</v>
      </c>
      <c r="O8" s="14">
        <v>497.66699999999997</v>
      </c>
      <c r="P8" s="14">
        <v>535.10500000000002</v>
      </c>
      <c r="Q8" s="14">
        <v>548.70699999999999</v>
      </c>
      <c r="R8" s="14">
        <v>408.666</v>
      </c>
      <c r="S8" s="14">
        <v>440.1</v>
      </c>
      <c r="T8" s="14">
        <v>633.62599999999998</v>
      </c>
      <c r="U8" s="14">
        <v>631.71600000000001</v>
      </c>
      <c r="V8" s="14">
        <v>652.46299999999997</v>
      </c>
      <c r="W8" s="14">
        <v>653.23899999999992</v>
      </c>
      <c r="X8" s="14">
        <v>395.952</v>
      </c>
      <c r="Y8" s="14">
        <v>491.15159500000021</v>
      </c>
      <c r="Z8" s="14">
        <v>709.13427591000027</v>
      </c>
      <c r="AA8" s="14">
        <f>+'[1]CAP II-10'!O22</f>
        <v>600.27154600000051</v>
      </c>
      <c r="AC8" s="15"/>
    </row>
    <row r="9" spans="1:29" ht="15" customHeight="1" x14ac:dyDescent="0.15">
      <c r="A9" s="11"/>
      <c r="B9" s="12"/>
      <c r="C9" s="12" t="s">
        <v>5</v>
      </c>
      <c r="D9" s="13">
        <v>773.34096</v>
      </c>
      <c r="E9" s="14">
        <v>834.37754000000007</v>
      </c>
      <c r="F9" s="14">
        <v>771.54219999999998</v>
      </c>
      <c r="G9" s="14">
        <v>773.03180000000009</v>
      </c>
      <c r="H9" s="14">
        <v>864.79197299999998</v>
      </c>
      <c r="I9" s="14">
        <v>853.63609999999994</v>
      </c>
      <c r="J9" s="14">
        <v>865.63066879272458</v>
      </c>
      <c r="K9" s="14">
        <v>941.55539837646484</v>
      </c>
      <c r="L9" s="14">
        <v>1066.7626624145507</v>
      </c>
      <c r="M9" s="14">
        <v>1184.7770227890014</v>
      </c>
      <c r="N9" s="14">
        <v>1122.8499120000006</v>
      </c>
      <c r="O9" s="14">
        <v>866.75857999999994</v>
      </c>
      <c r="P9" s="14">
        <v>1004.3655990000004</v>
      </c>
      <c r="Q9" s="14">
        <v>963.91944220000028</v>
      </c>
      <c r="R9" s="14">
        <v>1050.0327668899999</v>
      </c>
      <c r="S9" s="14">
        <v>1144.5</v>
      </c>
      <c r="T9" s="14">
        <v>1039.3326043700008</v>
      </c>
      <c r="U9" s="14">
        <v>1100.2522795</v>
      </c>
      <c r="V9" s="14">
        <v>1154.616422375</v>
      </c>
      <c r="W9" s="14">
        <v>1199.5842499999999</v>
      </c>
      <c r="X9" s="14">
        <v>1158.7505100000003</v>
      </c>
      <c r="Y9" s="14">
        <v>1160.4636350000003</v>
      </c>
      <c r="Z9" s="14">
        <v>1085.5152819999998</v>
      </c>
      <c r="AA9" s="14">
        <f>+'[1]CAP II-10'!O9+'[1]CAP II-10'!O23</f>
        <v>1080.6584830912745</v>
      </c>
      <c r="AC9" s="15"/>
    </row>
    <row r="10" spans="1:29" ht="15" customHeight="1" x14ac:dyDescent="0.15">
      <c r="A10" s="11"/>
      <c r="B10" s="12"/>
      <c r="C10" s="12" t="s">
        <v>6</v>
      </c>
      <c r="D10" s="13">
        <v>430.18099999999998</v>
      </c>
      <c r="E10" s="14">
        <v>604.50800000000004</v>
      </c>
      <c r="F10" s="14">
        <v>484.589</v>
      </c>
      <c r="G10" s="14">
        <v>439.90499999999997</v>
      </c>
      <c r="H10" s="14">
        <v>535.49400000000003</v>
      </c>
      <c r="I10" s="14">
        <v>688.04200000000003</v>
      </c>
      <c r="J10" s="14">
        <v>610.99800000000005</v>
      </c>
      <c r="K10" s="14">
        <v>743.72299999999996</v>
      </c>
      <c r="L10" s="14">
        <v>768.81560546875005</v>
      </c>
      <c r="M10" s="14">
        <v>846.64760742187502</v>
      </c>
      <c r="N10" s="14">
        <v>838.6906929999999</v>
      </c>
      <c r="O10" s="14">
        <v>811.87649600000009</v>
      </c>
      <c r="P10" s="14">
        <v>815.99942599999997</v>
      </c>
      <c r="Q10" s="14">
        <v>627.48201299999994</v>
      </c>
      <c r="R10" s="14">
        <v>804.34389800000008</v>
      </c>
      <c r="S10" s="14">
        <v>784</v>
      </c>
      <c r="T10" s="14">
        <v>861.71654000000001</v>
      </c>
      <c r="U10" s="14">
        <v>817.29134599999986</v>
      </c>
      <c r="V10" s="14">
        <v>699.14783599999998</v>
      </c>
      <c r="W10" s="14">
        <v>795.30371800000012</v>
      </c>
      <c r="X10" s="14">
        <v>811.00453100000004</v>
      </c>
      <c r="Y10" s="14">
        <v>929.50451099999987</v>
      </c>
      <c r="Z10" s="14">
        <v>931.53995399999997</v>
      </c>
      <c r="AA10" s="14">
        <f>+'[1]CAP II-10'!O10+'[1]CAP II-10'!O19</f>
        <v>949.17875000000004</v>
      </c>
    </row>
    <row r="11" spans="1:29" ht="15" customHeight="1" x14ac:dyDescent="0.15">
      <c r="A11" s="11"/>
      <c r="B11" s="12"/>
      <c r="C11" s="12" t="s">
        <v>7</v>
      </c>
      <c r="D11" s="13">
        <v>664.61300000000006</v>
      </c>
      <c r="E11" s="14">
        <v>608.7564789999999</v>
      </c>
      <c r="F11" s="14">
        <v>920.22144500000002</v>
      </c>
      <c r="G11" s="14">
        <v>1017.657</v>
      </c>
      <c r="H11" s="14">
        <v>1007.70659</v>
      </c>
      <c r="I11" s="14">
        <v>830.3560500000001</v>
      </c>
      <c r="J11" s="14">
        <v>939.93842972564698</v>
      </c>
      <c r="K11" s="14">
        <v>1078.0909967708587</v>
      </c>
      <c r="L11" s="14">
        <v>921.37411977005002</v>
      </c>
      <c r="M11" s="14">
        <v>837.59620687866209</v>
      </c>
      <c r="N11" s="14">
        <v>862.06925781919858</v>
      </c>
      <c r="O11" s="14">
        <v>1133.6433104538432</v>
      </c>
      <c r="P11" s="14">
        <v>909.54707707556224</v>
      </c>
      <c r="Q11" s="14">
        <v>994.39759972390755</v>
      </c>
      <c r="R11" s="14">
        <v>1106.7696656071294</v>
      </c>
      <c r="S11" s="14">
        <v>1256.2</v>
      </c>
      <c r="T11" s="14">
        <v>1538.4842766049806</v>
      </c>
      <c r="U11" s="14">
        <v>1652.3382519608681</v>
      </c>
      <c r="V11" s="14">
        <v>1575.6042325471515</v>
      </c>
      <c r="W11" s="14">
        <v>1720.9483915540002</v>
      </c>
      <c r="X11" s="14">
        <v>1937.7265133976405</v>
      </c>
      <c r="Y11" s="14">
        <v>2103.7724197717398</v>
      </c>
      <c r="Z11" s="14">
        <v>2078.3810787545317</v>
      </c>
      <c r="AA11" s="14">
        <f>+'[1]CAP II-10'!O16+'[1]CAP II-10'!O24</f>
        <v>2003.6658997411726</v>
      </c>
    </row>
    <row r="12" spans="1:29" ht="15" customHeight="1" x14ac:dyDescent="0.15">
      <c r="A12" s="11"/>
      <c r="B12" s="12"/>
      <c r="C12" s="12" t="s">
        <v>8</v>
      </c>
      <c r="D12" s="13">
        <v>61.488288999999995</v>
      </c>
      <c r="E12" s="14">
        <v>62.868645999999998</v>
      </c>
      <c r="F12" s="14">
        <v>59.473342000000002</v>
      </c>
      <c r="G12" s="14">
        <v>57.005352000000002</v>
      </c>
      <c r="H12" s="14">
        <v>57.026768000000004</v>
      </c>
      <c r="I12" s="14">
        <v>63.883285999999998</v>
      </c>
      <c r="J12" s="14">
        <v>58.954999999999998</v>
      </c>
      <c r="K12" s="14">
        <v>57.677487939596176</v>
      </c>
      <c r="L12" s="14">
        <v>56.285090698242186</v>
      </c>
      <c r="M12" s="14">
        <v>71.007171869277954</v>
      </c>
      <c r="N12" s="14">
        <v>69.294066449034972</v>
      </c>
      <c r="O12" s="14">
        <v>58.111923602349989</v>
      </c>
      <c r="P12" s="14">
        <v>62.373872000000013</v>
      </c>
      <c r="Q12" s="14">
        <v>66.415132999999983</v>
      </c>
      <c r="R12" s="14">
        <v>73.729792999999987</v>
      </c>
      <c r="S12" s="14">
        <v>65.2</v>
      </c>
      <c r="T12" s="14">
        <v>72.340789999999998</v>
      </c>
      <c r="U12" s="14">
        <v>74.689550999999994</v>
      </c>
      <c r="V12" s="14">
        <v>71.731474999999989</v>
      </c>
      <c r="W12" s="14">
        <v>73.22301800000001</v>
      </c>
      <c r="X12" s="14">
        <v>77.707057000000006</v>
      </c>
      <c r="Y12" s="14">
        <v>79.446363000000005</v>
      </c>
      <c r="Z12" s="14">
        <v>85.064947000000004</v>
      </c>
      <c r="AA12" s="14">
        <f>+'[1]CAP II-10'!O11</f>
        <v>77.586885000000009</v>
      </c>
    </row>
    <row r="13" spans="1:29" ht="15" customHeight="1" x14ac:dyDescent="0.15">
      <c r="A13" s="11"/>
      <c r="B13" s="12"/>
      <c r="C13" s="12" t="s">
        <v>9</v>
      </c>
      <c r="D13" s="13">
        <v>185.51900000000001</v>
      </c>
      <c r="E13" s="14">
        <v>222.37855200000001</v>
      </c>
      <c r="F13" s="14">
        <v>282.04974200000004</v>
      </c>
      <c r="G13" s="14">
        <v>399.8</v>
      </c>
      <c r="H13" s="14">
        <v>424.24709999999999</v>
      </c>
      <c r="I13" s="14">
        <v>692.18624495748452</v>
      </c>
      <c r="J13" s="14">
        <v>853.30508154296876</v>
      </c>
      <c r="K13" s="14">
        <v>636.26046508789068</v>
      </c>
      <c r="L13" s="14">
        <v>576.77004443359374</v>
      </c>
      <c r="M13" s="14">
        <v>137.93232067871094</v>
      </c>
      <c r="N13" s="14">
        <v>162.9931</v>
      </c>
      <c r="O13" s="14">
        <v>159.26873399999999</v>
      </c>
      <c r="P13" s="14">
        <v>362.33535950000021</v>
      </c>
      <c r="Q13" s="14">
        <v>677.00910199999987</v>
      </c>
      <c r="R13" s="14">
        <v>817.67363</v>
      </c>
      <c r="S13" s="14">
        <v>831.2</v>
      </c>
      <c r="T13" s="14">
        <v>846.56628000000001</v>
      </c>
      <c r="U13" s="14">
        <v>954.56584699999974</v>
      </c>
      <c r="V13" s="14">
        <v>1168.0083502</v>
      </c>
      <c r="W13" s="14">
        <v>992.17934712753367</v>
      </c>
      <c r="X13" s="14">
        <v>1269.8858796700001</v>
      </c>
      <c r="Y13" s="14">
        <v>1317.4310465000003</v>
      </c>
      <c r="Z13" s="14">
        <v>1457.2783270479999</v>
      </c>
      <c r="AA13" s="14">
        <f>+'[1]CAP II-10'!O25</f>
        <v>1069.8062832000001</v>
      </c>
    </row>
    <row r="14" spans="1:29" ht="15" customHeight="1" x14ac:dyDescent="0.15">
      <c r="A14" s="11"/>
      <c r="B14" s="12"/>
      <c r="C14" s="12" t="s">
        <v>10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>
        <v>397.44513000000001</v>
      </c>
      <c r="W14" s="14">
        <v>738.32586000000003</v>
      </c>
      <c r="X14" s="14">
        <v>767.21499999999992</v>
      </c>
      <c r="Y14" s="14">
        <v>734.64200000000005</v>
      </c>
      <c r="Z14" s="14">
        <v>1101.3969999999999</v>
      </c>
      <c r="AA14" s="14">
        <f>+'[1]CAP II-10'!O26</f>
        <v>2035.4169999999999</v>
      </c>
    </row>
    <row r="15" spans="1:29" ht="15" customHeight="1" x14ac:dyDescent="0.15">
      <c r="A15" s="11"/>
      <c r="B15" s="12"/>
      <c r="C15" s="12" t="s">
        <v>11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>
        <v>17.670881143999999</v>
      </c>
      <c r="X15" s="14">
        <v>78.175648200999987</v>
      </c>
      <c r="Y15" s="14">
        <v>59.999310400000006</v>
      </c>
      <c r="Z15" s="14">
        <v>92.959208000000018</v>
      </c>
      <c r="AA15" s="14">
        <f>+'[1]CAP II-10'!O27</f>
        <v>86.494671699999998</v>
      </c>
    </row>
    <row r="16" spans="1:29" ht="15" customHeight="1" x14ac:dyDescent="0.15">
      <c r="A16" s="11"/>
      <c r="B16" s="12"/>
      <c r="C16" s="12" t="s">
        <v>12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v>14.2</v>
      </c>
      <c r="T16" s="14">
        <v>39.317999999999998</v>
      </c>
      <c r="U16" s="14">
        <v>59.670470000000002</v>
      </c>
      <c r="V16" s="14">
        <v>58.155970000000003</v>
      </c>
      <c r="W16" s="14">
        <v>64.036999999999992</v>
      </c>
      <c r="X16" s="14">
        <v>64.502200000000002</v>
      </c>
      <c r="Y16" s="14">
        <v>79.490600000000001</v>
      </c>
      <c r="Z16" s="14">
        <v>65.694000000000003</v>
      </c>
      <c r="AA16" s="14">
        <f>+'[1]CAP II-10'!O28</f>
        <v>62.145530000000001</v>
      </c>
    </row>
    <row r="17" spans="1:27" ht="15" customHeight="1" x14ac:dyDescent="0.15">
      <c r="A17" s="11"/>
      <c r="B17" s="12"/>
      <c r="C17" s="12" t="s">
        <v>13</v>
      </c>
      <c r="D17" s="13"/>
      <c r="E17" s="14"/>
      <c r="F17" s="14"/>
      <c r="G17" s="14"/>
      <c r="H17" s="14"/>
      <c r="I17" s="14"/>
      <c r="J17" s="14">
        <v>2.1096554870605471</v>
      </c>
      <c r="K17" s="14">
        <v>6.6115164794921872</v>
      </c>
      <c r="L17" s="14">
        <v>6.9158039245605467</v>
      </c>
      <c r="M17" s="14">
        <v>6.9837008972167967</v>
      </c>
      <c r="N17" s="14">
        <v>136.80178411620491</v>
      </c>
      <c r="O17" s="14">
        <v>241.93417400000004</v>
      </c>
      <c r="P17" s="14">
        <v>247.28700200000003</v>
      </c>
      <c r="Q17" s="14">
        <v>295.41514499999994</v>
      </c>
      <c r="R17" s="14">
        <v>223.59260267799996</v>
      </c>
      <c r="S17" s="14">
        <v>348.8</v>
      </c>
      <c r="T17" s="14">
        <v>316.73382156250005</v>
      </c>
      <c r="U17" s="14">
        <v>322.82799440706185</v>
      </c>
      <c r="V17" s="14">
        <v>302.89188003584627</v>
      </c>
      <c r="W17" s="14">
        <v>333.72542016666665</v>
      </c>
      <c r="X17" s="14">
        <v>350.58580425333332</v>
      </c>
      <c r="Y17" s="14">
        <v>369.21231000000006</v>
      </c>
      <c r="Z17" s="14">
        <v>202.50265999999999</v>
      </c>
      <c r="AA17" s="14">
        <f>+'[1]CAP II-10'!O12</f>
        <v>343.67133000000001</v>
      </c>
    </row>
    <row r="18" spans="1:27" ht="15" customHeight="1" x14ac:dyDescent="0.15">
      <c r="A18" s="11"/>
      <c r="B18" s="12"/>
      <c r="C18" s="12" t="s">
        <v>14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1</v>
      </c>
      <c r="T18" s="14">
        <v>3.8822333000000002</v>
      </c>
      <c r="U18" s="14">
        <v>5.6389886000000002</v>
      </c>
      <c r="V18" s="14">
        <v>3.8239566000000007</v>
      </c>
      <c r="W18" s="14">
        <v>4.0740673000000003</v>
      </c>
      <c r="X18" s="14">
        <v>7.2035570999999994</v>
      </c>
      <c r="Y18" s="14">
        <v>7.3886999999999983</v>
      </c>
      <c r="Z18" s="14">
        <v>7.17584</v>
      </c>
      <c r="AA18" s="14">
        <f>+'[1]CAP II-10'!O13</f>
        <v>8.3011999999999997</v>
      </c>
    </row>
    <row r="19" spans="1:27" s="16" customFormat="1" ht="18" customHeight="1" x14ac:dyDescent="0.25">
      <c r="B19" s="17"/>
      <c r="C19" s="12" t="s">
        <v>15</v>
      </c>
      <c r="D19" s="13"/>
      <c r="E19" s="14"/>
      <c r="F19" s="14"/>
      <c r="G19" s="14"/>
      <c r="H19" s="14"/>
      <c r="I19" s="14"/>
      <c r="J19" s="14">
        <v>0</v>
      </c>
      <c r="K19" s="14">
        <v>11.034757263183593</v>
      </c>
      <c r="L19" s="14">
        <v>22.650660156250002</v>
      </c>
      <c r="M19" s="14">
        <v>26.274659912109374</v>
      </c>
      <c r="N19" s="14">
        <v>18.212679999999999</v>
      </c>
      <c r="O19" s="14">
        <v>21.157389999999999</v>
      </c>
      <c r="P19" s="14">
        <v>22.144349999999999</v>
      </c>
      <c r="Q19" s="14">
        <v>16.635590000000001</v>
      </c>
      <c r="R19" s="14">
        <v>21.539189999999998</v>
      </c>
      <c r="S19" s="14">
        <v>17.3</v>
      </c>
      <c r="T19" s="14">
        <v>20.460377000000001</v>
      </c>
      <c r="U19" s="14">
        <v>15.51544</v>
      </c>
      <c r="V19" s="14">
        <v>14.117760000000001</v>
      </c>
      <c r="W19" s="14">
        <v>19.287880000000001</v>
      </c>
      <c r="X19" s="14">
        <v>20.816137000000001</v>
      </c>
      <c r="Y19" s="14">
        <v>16.35764</v>
      </c>
      <c r="Z19" s="14">
        <v>19.803730000000002</v>
      </c>
      <c r="AA19" s="14">
        <f>+'[1]CAP II-10'!O14</f>
        <v>17.612390000000001</v>
      </c>
    </row>
    <row r="20" spans="1:27" s="16" customFormat="1" ht="18" customHeight="1" x14ac:dyDescent="0.25">
      <c r="B20" s="17"/>
      <c r="C20" s="12" t="s">
        <v>16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>
        <v>2.5274046666666665</v>
      </c>
      <c r="AA20" s="14">
        <f>+'[1]CAP II-10'!O15+'[1]CAP II-10'!O29</f>
        <v>21.341721999999997</v>
      </c>
    </row>
    <row r="21" spans="1:27" s="16" customFormat="1" ht="18" customHeight="1" x14ac:dyDescent="0.25">
      <c r="B21" s="17"/>
      <c r="C21" s="12" t="s">
        <v>17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>
        <v>49.738367999999994</v>
      </c>
      <c r="AA21" s="14">
        <f>+'[1]CAP II-10'!O30</f>
        <v>117.64084199999999</v>
      </c>
    </row>
    <row r="22" spans="1:27" s="6" customFormat="1" ht="11.25" customHeight="1" x14ac:dyDescent="0.25">
      <c r="B22" s="7"/>
      <c r="C22" s="18" t="s">
        <v>18</v>
      </c>
      <c r="D22" s="19">
        <v>2115.142249</v>
      </c>
      <c r="E22" s="20">
        <v>2332.8892170000004</v>
      </c>
      <c r="F22" s="20">
        <v>2517.8757290000003</v>
      </c>
      <c r="G22" s="20">
        <v>2687.3991520000004</v>
      </c>
      <c r="H22" s="20">
        <v>2889.266431</v>
      </c>
      <c r="I22" s="20">
        <v>3128.1036809574853</v>
      </c>
      <c r="J22" s="20">
        <v>3330.9368355484007</v>
      </c>
      <c r="K22" s="20">
        <v>3474.9536219174861</v>
      </c>
      <c r="L22" s="20">
        <v>3497.6366372566222</v>
      </c>
      <c r="M22" s="20">
        <v>3529.559690446853</v>
      </c>
      <c r="N22" s="20">
        <v>3697.4444933844393</v>
      </c>
      <c r="O22" s="20">
        <v>3790.4176080561933</v>
      </c>
      <c r="P22" s="20">
        <v>3959.1576855755634</v>
      </c>
      <c r="Q22" s="20">
        <v>4189.9810249239072</v>
      </c>
      <c r="R22" s="20">
        <v>4506.3475461751295</v>
      </c>
      <c r="S22" s="20">
        <v>4902.5</v>
      </c>
      <c r="T22" s="20">
        <v>5372.460922837482</v>
      </c>
      <c r="U22" s="20">
        <v>5634.5061684679304</v>
      </c>
      <c r="V22" s="20">
        <v>6098.0060127579973</v>
      </c>
      <c r="W22" s="20">
        <v>6611.5988332922007</v>
      </c>
      <c r="X22" s="21">
        <f>+SUM(X8:X21)</f>
        <v>6939.5248376219743</v>
      </c>
      <c r="Y22" s="21">
        <f>+SUM(Y8:Y21)</f>
        <v>7348.860130671741</v>
      </c>
      <c r="Z22" s="21">
        <f>+SUM(Z8:Z21)</f>
        <v>7888.7120753791978</v>
      </c>
      <c r="AA22" s="21">
        <f>+SUM(AA8:AA21)</f>
        <v>8473.7925327324465</v>
      </c>
    </row>
    <row r="23" spans="1:27" s="22" customFormat="1" ht="9.75" customHeight="1" x14ac:dyDescent="0.15">
      <c r="B23" s="23"/>
      <c r="C23" s="24" t="s">
        <v>19</v>
      </c>
      <c r="D23" s="25"/>
      <c r="E23" s="26">
        <v>0.10294672526301585</v>
      </c>
      <c r="F23" s="26">
        <v>7.9295026378442879E-2</v>
      </c>
      <c r="G23" s="26">
        <v>6.7327954691126957E-2</v>
      </c>
      <c r="H23" s="26">
        <v>7.5116224863644554E-2</v>
      </c>
      <c r="I23" s="26">
        <v>8.2663629561785301E-2</v>
      </c>
      <c r="J23" s="26">
        <v>6.4842209619097479E-2</v>
      </c>
      <c r="K23" s="26">
        <v>4.323612049082115E-2</v>
      </c>
      <c r="L23" s="26">
        <v>6.5275735469008112E-3</v>
      </c>
      <c r="M23" s="26">
        <v>9.1270353387165049E-3</v>
      </c>
      <c r="N23" s="26">
        <v>4.7565367258693758E-2</v>
      </c>
      <c r="O23" s="26">
        <v>2.5145236078081501E-2</v>
      </c>
      <c r="P23" s="26">
        <v>4.4517542647735775E-2</v>
      </c>
      <c r="Q23" s="26">
        <v>5.8301123036676339E-2</v>
      </c>
      <c r="R23" s="26">
        <v>7.550547827527887E-2</v>
      </c>
      <c r="S23" s="26">
        <v>8.7909875961767359E-2</v>
      </c>
      <c r="T23" s="26">
        <v>9.5861483495661703E-2</v>
      </c>
      <c r="U23" s="26">
        <v>4.8775644791856143E-2</v>
      </c>
      <c r="V23" s="26">
        <v>8.2260952500846418E-2</v>
      </c>
      <c r="W23" s="26">
        <v>8.4223075454449514E-2</v>
      </c>
      <c r="X23" s="26">
        <f>(X22-W22)/W22</f>
        <v>4.95985937136003E-2</v>
      </c>
      <c r="Y23" s="26">
        <f>(Y22-X22)/X22</f>
        <v>5.8986069309903522E-2</v>
      </c>
      <c r="Z23" s="26">
        <f>(Z22-Y22)/Y22</f>
        <v>7.3460636766549847E-2</v>
      </c>
      <c r="AA23" s="26">
        <f>(AA22-Z22)/Z22</f>
        <v>7.4166790695694748E-2</v>
      </c>
    </row>
    <row r="24" spans="1:27" x14ac:dyDescent="0.15">
      <c r="C24" s="27" t="s">
        <v>20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2"/>
      <c r="W24" s="22"/>
      <c r="X24" s="22"/>
      <c r="Y24" s="22"/>
    </row>
    <row r="25" spans="1:27" ht="9" customHeight="1" x14ac:dyDescent="0.15"/>
    <row r="26" spans="1:27" x14ac:dyDescent="0.15"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27" x14ac:dyDescent="0.15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</sheetData>
  <mergeCells count="5">
    <mergeCell ref="B1:AA1"/>
    <mergeCell ref="B2:AA2"/>
    <mergeCell ref="B3:AA3"/>
    <mergeCell ref="C24:Q24"/>
    <mergeCell ref="R24:S24"/>
  </mergeCells>
  <printOptions horizontalCentered="1"/>
  <pageMargins left="0.98425196850393704" right="0.78740157480314965" top="0.78740157480314965" bottom="0.78740157480314965" header="0" footer="0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 II-11</vt:lpstr>
      <vt:lpstr>'CAP II-11'!Área_de_impresión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2016-07-29T19:51:02Z</dcterms:created>
  <dcterms:modified xsi:type="dcterms:W3CDTF">2016-07-29T19:51:40Z</dcterms:modified>
</cp:coreProperties>
</file>